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20" yWindow="-120" windowWidth="16995" windowHeight="11760" tabRatio="665"/>
  </bookViews>
  <sheets>
    <sheet name="　①はじめに" sheetId="1" r:id="rId1"/>
    <sheet name="　②お客様情報の入力" sheetId="2" r:id="rId2"/>
    <sheet name="　③お届先情報の入力" sheetId="3" r:id="rId3"/>
  </sheets>
  <definedNames>
    <definedName name="_xlnm._FilterDatabase" localSheetId="1" hidden="1">'　②お客様情報の入力'!$S$7:$S$8</definedName>
    <definedName name="_xlnm._FilterDatabase" localSheetId="2" hidden="1">'　③お届先情報の入力'!$N$12:$R$2276</definedName>
    <definedName name="_xlnm.Print_Area" localSheetId="2">'　③お届先情報の入力'!$A$1:$M$666</definedName>
    <definedName name="_xlnm.Print_Titles" localSheetId="2">'　③お届先情報の入力'!$12:$12</definedName>
    <definedName name="Z_B3BE19A9_FB59_4196_9C9C_9008AB988BA6_.wvu.Cols" localSheetId="2" hidden="1">'　③お届先情報の入力'!$M:$T</definedName>
    <definedName name="Z_B3BE19A9_FB59_4196_9C9C_9008AB988BA6_.wvu.FilterData" localSheetId="1" hidden="1">'　②お客様情報の入力'!$S$7:$S$8</definedName>
    <definedName name="Z_B3BE19A9_FB59_4196_9C9C_9008AB988BA6_.wvu.FilterData" localSheetId="2" hidden="1">'　③お届先情報の入力'!$N$12:$R$2013</definedName>
    <definedName name="Z_B3BE19A9_FB59_4196_9C9C_9008AB988BA6_.wvu.PrintTitles" localSheetId="2" hidden="1">'　③お届先情報の入力'!$12:$12</definedName>
  </definedNames>
  <calcPr calcId="145621"/>
  <customWorkbookViews>
    <customWorkbookView name="T - 個人用ビュー" guid="{B3BE19A9-FB59-4196-9C9C-9008AB988BA6}" mergeInterval="0" personalView="1" maximized="1" windowWidth="1276" windowHeight="793" tabRatio="66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618" i="3" l="1"/>
  <c r="N2617" i="3"/>
  <c r="N2616" i="3"/>
  <c r="N2615" i="3"/>
  <c r="N2614" i="3"/>
  <c r="N2613" i="3"/>
  <c r="N2612" i="3"/>
  <c r="N2611" i="3"/>
  <c r="N2610" i="3"/>
  <c r="N2609" i="3"/>
  <c r="N2608" i="3"/>
  <c r="N2607" i="3"/>
  <c r="N2606" i="3"/>
  <c r="N2605" i="3"/>
  <c r="N2604" i="3"/>
  <c r="N2603" i="3"/>
  <c r="N2602" i="3"/>
  <c r="N2601" i="3"/>
  <c r="N2600" i="3"/>
  <c r="N2599" i="3"/>
  <c r="N2598" i="3"/>
  <c r="N2597" i="3"/>
  <c r="N2596" i="3"/>
  <c r="N2595" i="3"/>
  <c r="N2594" i="3"/>
  <c r="N2593" i="3"/>
  <c r="N2592" i="3"/>
  <c r="N2591" i="3"/>
  <c r="N2590" i="3"/>
  <c r="N2589" i="3"/>
  <c r="N2588" i="3"/>
  <c r="N2587" i="3"/>
  <c r="N2586" i="3"/>
  <c r="N2585" i="3"/>
  <c r="N2584" i="3"/>
  <c r="N2583" i="3"/>
  <c r="N2582" i="3"/>
  <c r="N2581" i="3"/>
  <c r="N2580" i="3"/>
  <c r="N2579" i="3"/>
  <c r="N2578" i="3"/>
  <c r="N2577" i="3"/>
  <c r="N2576" i="3"/>
  <c r="N2575" i="3"/>
  <c r="N2574" i="3"/>
  <c r="N2573" i="3"/>
  <c r="N2572" i="3"/>
  <c r="N2571" i="3"/>
  <c r="N2570" i="3"/>
  <c r="N2569" i="3"/>
  <c r="N2568" i="3"/>
  <c r="N2567" i="3"/>
  <c r="N2566" i="3"/>
  <c r="N2565" i="3"/>
  <c r="N2564" i="3"/>
  <c r="N2563" i="3"/>
  <c r="N2562" i="3"/>
  <c r="N2561" i="3"/>
  <c r="N2560" i="3"/>
  <c r="N2559" i="3"/>
  <c r="N2558" i="3"/>
  <c r="N2557" i="3"/>
  <c r="N2556" i="3"/>
  <c r="N2555" i="3"/>
  <c r="N2554" i="3"/>
  <c r="N2553" i="3"/>
  <c r="N2552" i="3"/>
  <c r="N2551" i="3"/>
  <c r="N2550" i="3"/>
  <c r="N2549" i="3"/>
  <c r="N2548" i="3"/>
  <c r="N2547" i="3"/>
  <c r="N2546" i="3"/>
  <c r="N2545" i="3"/>
  <c r="N2544" i="3"/>
  <c r="N2543" i="3"/>
  <c r="N2542" i="3"/>
  <c r="N2541" i="3"/>
  <c r="N2540" i="3"/>
  <c r="N2539" i="3"/>
  <c r="N2538" i="3"/>
  <c r="N2537" i="3"/>
  <c r="N2536" i="3"/>
  <c r="N2535" i="3"/>
  <c r="N2534" i="3"/>
  <c r="N2533" i="3"/>
  <c r="N2532" i="3"/>
  <c r="N2531" i="3"/>
  <c r="N2530" i="3"/>
  <c r="N2529" i="3"/>
  <c r="N2528" i="3"/>
  <c r="N2527" i="3"/>
  <c r="N2526" i="3"/>
  <c r="N2525" i="3"/>
  <c r="N2524" i="3"/>
  <c r="N2523" i="3"/>
  <c r="N2522" i="3"/>
  <c r="N2521" i="3"/>
  <c r="N2520" i="3"/>
  <c r="N2519" i="3"/>
  <c r="N2518" i="3"/>
  <c r="N2517" i="3"/>
  <c r="N2516" i="3"/>
  <c r="N2515" i="3"/>
  <c r="N2514" i="3"/>
  <c r="N2513" i="3"/>
  <c r="N2512" i="3"/>
  <c r="N2511" i="3"/>
  <c r="N2510" i="3"/>
  <c r="N2509" i="3"/>
  <c r="N2508" i="3"/>
  <c r="N2507" i="3"/>
  <c r="N2506" i="3"/>
  <c r="N2505" i="3"/>
  <c r="N2504" i="3"/>
  <c r="N2503" i="3"/>
  <c r="N2502" i="3"/>
  <c r="N2501" i="3"/>
  <c r="N2500" i="3"/>
  <c r="N2499" i="3"/>
  <c r="N2498" i="3"/>
  <c r="N2497" i="3"/>
  <c r="N2496" i="3"/>
  <c r="N2495" i="3"/>
  <c r="N2494" i="3"/>
  <c r="N2493" i="3"/>
  <c r="N2492" i="3"/>
  <c r="N2491" i="3"/>
  <c r="N2490" i="3"/>
  <c r="N2489" i="3"/>
  <c r="N2488" i="3"/>
  <c r="N2487" i="3"/>
  <c r="N2486" i="3"/>
  <c r="N2485" i="3"/>
  <c r="N2484" i="3"/>
  <c r="N2483" i="3"/>
  <c r="N2482" i="3"/>
  <c r="N2481" i="3"/>
  <c r="N2480" i="3"/>
  <c r="N2479" i="3"/>
  <c r="N2478" i="3"/>
  <c r="N2477" i="3"/>
  <c r="N2476" i="3"/>
  <c r="N2475" i="3"/>
  <c r="N2474" i="3"/>
  <c r="N2473" i="3"/>
  <c r="N2472" i="3"/>
  <c r="N2471" i="3"/>
  <c r="N2470" i="3"/>
  <c r="N2469" i="3"/>
  <c r="N2468" i="3"/>
  <c r="N2467" i="3"/>
  <c r="N2466" i="3"/>
  <c r="N2465" i="3"/>
  <c r="N2464" i="3"/>
  <c r="N2463" i="3"/>
  <c r="N2462" i="3"/>
  <c r="N2461" i="3"/>
  <c r="N2460" i="3"/>
  <c r="N2459" i="3"/>
  <c r="N2458" i="3"/>
  <c r="N2457" i="3"/>
  <c r="N2456" i="3"/>
  <c r="N2455" i="3"/>
  <c r="N2454" i="3"/>
  <c r="N2453" i="3"/>
  <c r="N2452" i="3"/>
  <c r="N2451" i="3"/>
  <c r="N2450" i="3"/>
  <c r="N2449" i="3"/>
  <c r="N2448" i="3"/>
  <c r="N2447" i="3"/>
  <c r="N2446" i="3"/>
  <c r="N2445" i="3"/>
  <c r="N2444" i="3"/>
  <c r="N2443" i="3"/>
  <c r="N2442" i="3"/>
  <c r="N2441" i="3"/>
  <c r="N2440" i="3"/>
  <c r="N2439" i="3"/>
  <c r="N2438" i="3"/>
  <c r="N2437" i="3"/>
  <c r="N2436" i="3"/>
  <c r="N2435" i="3"/>
  <c r="N2434" i="3"/>
  <c r="N2433" i="3"/>
  <c r="N2432" i="3"/>
  <c r="N2431" i="3"/>
  <c r="N2430" i="3"/>
  <c r="N2429" i="3"/>
  <c r="N2428" i="3"/>
  <c r="N2427" i="3"/>
  <c r="N2426" i="3"/>
  <c r="N2425" i="3"/>
  <c r="N2424" i="3"/>
  <c r="N2423" i="3"/>
  <c r="N2422" i="3"/>
  <c r="N2421" i="3"/>
  <c r="N2420" i="3"/>
  <c r="N2419" i="3"/>
  <c r="N2418" i="3"/>
  <c r="N2417" i="3"/>
  <c r="N2416" i="3"/>
  <c r="N2415" i="3"/>
  <c r="N2414" i="3"/>
  <c r="N2413" i="3"/>
  <c r="N2412" i="3"/>
  <c r="N2411" i="3"/>
  <c r="N2410" i="3"/>
  <c r="N2409" i="3"/>
  <c r="N2408" i="3"/>
  <c r="N2407" i="3"/>
  <c r="N2406" i="3"/>
  <c r="N2405" i="3"/>
  <c r="N2404" i="3"/>
  <c r="N2403" i="3"/>
  <c r="N2402" i="3"/>
  <c r="N2401" i="3"/>
  <c r="N2400" i="3"/>
  <c r="N2399" i="3"/>
  <c r="N2398" i="3"/>
  <c r="N2397" i="3"/>
  <c r="N2396" i="3"/>
  <c r="N2395" i="3"/>
  <c r="N2394" i="3"/>
  <c r="N2393" i="3"/>
  <c r="N2392" i="3"/>
  <c r="N2391" i="3"/>
  <c r="N2390" i="3"/>
  <c r="N2389" i="3"/>
  <c r="N2388" i="3"/>
  <c r="N2387" i="3"/>
  <c r="N2386" i="3"/>
  <c r="N2385" i="3"/>
  <c r="N2384" i="3"/>
  <c r="N2383" i="3"/>
  <c r="N2382" i="3"/>
  <c r="N2381" i="3"/>
  <c r="N2380" i="3"/>
  <c r="N2379" i="3"/>
  <c r="N2378" i="3"/>
  <c r="N2377" i="3"/>
  <c r="N2376" i="3"/>
  <c r="N2375" i="3"/>
  <c r="N2374" i="3"/>
  <c r="N2373" i="3"/>
  <c r="N2372" i="3"/>
  <c r="N2371" i="3"/>
  <c r="N2370" i="3"/>
  <c r="N2369" i="3"/>
  <c r="N2368" i="3"/>
  <c r="N2367" i="3"/>
  <c r="N2366" i="3"/>
  <c r="N2365" i="3"/>
  <c r="N2364" i="3"/>
  <c r="N2363" i="3"/>
  <c r="N2362" i="3"/>
  <c r="N2361" i="3"/>
  <c r="N2360" i="3"/>
  <c r="N2359" i="3"/>
  <c r="N2358" i="3"/>
  <c r="N2357" i="3"/>
  <c r="N2356" i="3"/>
  <c r="N2355" i="3"/>
  <c r="N2354" i="3"/>
  <c r="N2353" i="3"/>
  <c r="N2352" i="3"/>
  <c r="N2351" i="3"/>
  <c r="N2350" i="3"/>
  <c r="N2349" i="3"/>
  <c r="N2348" i="3"/>
  <c r="N2347" i="3"/>
  <c r="N2346" i="3"/>
  <c r="N2345" i="3"/>
  <c r="N2344" i="3"/>
  <c r="N2343" i="3"/>
  <c r="N2342" i="3"/>
  <c r="N2341" i="3"/>
  <c r="N2340" i="3"/>
  <c r="N2339" i="3"/>
  <c r="N2338" i="3"/>
  <c r="N2337" i="3"/>
  <c r="N2336" i="3"/>
  <c r="N2335" i="3"/>
  <c r="N2334" i="3"/>
  <c r="N2333" i="3"/>
  <c r="N2332" i="3"/>
  <c r="N2331" i="3"/>
  <c r="N2330" i="3"/>
  <c r="N2329" i="3"/>
  <c r="N2328" i="3"/>
  <c r="N2327" i="3"/>
  <c r="N2326" i="3"/>
  <c r="N2325" i="3"/>
  <c r="N2324" i="3"/>
  <c r="N2323" i="3"/>
  <c r="N2322" i="3"/>
  <c r="N2321" i="3"/>
  <c r="N2320" i="3"/>
  <c r="N2319" i="3"/>
  <c r="N2318" i="3"/>
  <c r="N2317" i="3"/>
  <c r="N2316" i="3"/>
  <c r="N2315" i="3"/>
  <c r="N2314" i="3"/>
  <c r="N2313" i="3"/>
  <c r="N2312" i="3"/>
  <c r="N2311" i="3"/>
  <c r="N2310" i="3"/>
  <c r="N2309" i="3"/>
  <c r="N2308" i="3"/>
  <c r="N2307" i="3"/>
  <c r="N2306" i="3"/>
  <c r="N2305" i="3"/>
  <c r="N2304" i="3"/>
  <c r="N2303" i="3"/>
  <c r="N2302" i="3"/>
  <c r="N2301" i="3"/>
  <c r="N2300" i="3"/>
  <c r="N2299" i="3"/>
  <c r="N2298" i="3"/>
  <c r="N2297" i="3"/>
  <c r="N2296" i="3"/>
  <c r="N2295" i="3"/>
  <c r="N2294" i="3"/>
  <c r="N2293" i="3"/>
  <c r="N2292" i="3"/>
  <c r="N2291" i="3"/>
  <c r="N2290" i="3"/>
  <c r="N2289" i="3"/>
  <c r="N2288" i="3"/>
  <c r="N2287" i="3"/>
  <c r="N2286" i="3"/>
  <c r="N2285" i="3"/>
  <c r="N2284" i="3"/>
  <c r="N2283" i="3"/>
  <c r="N2282" i="3"/>
  <c r="N2281" i="3"/>
  <c r="N2280" i="3"/>
  <c r="N2279" i="3"/>
  <c r="N2278" i="3"/>
  <c r="N2277" i="3"/>
  <c r="G13" i="3"/>
  <c r="K512" i="3" l="1"/>
  <c r="K511" i="3"/>
  <c r="K510" i="3"/>
  <c r="K509" i="3"/>
  <c r="K508" i="3"/>
  <c r="K507" i="3"/>
  <c r="K506" i="3"/>
  <c r="K505" i="3"/>
  <c r="K504" i="3"/>
  <c r="K503" i="3"/>
  <c r="K502" i="3"/>
  <c r="K501" i="3"/>
  <c r="K500" i="3"/>
  <c r="K499" i="3"/>
  <c r="K498" i="3"/>
  <c r="K497" i="3"/>
  <c r="K496" i="3"/>
  <c r="K495" i="3"/>
  <c r="K494" i="3"/>
  <c r="K493" i="3"/>
  <c r="K492" i="3"/>
  <c r="K491" i="3"/>
  <c r="K490" i="3"/>
  <c r="K489" i="3"/>
  <c r="K488" i="3"/>
  <c r="K487" i="3"/>
  <c r="K486" i="3"/>
  <c r="K485" i="3"/>
  <c r="K484" i="3"/>
  <c r="K483" i="3"/>
  <c r="K482" i="3"/>
  <c r="K481" i="3"/>
  <c r="K480" i="3"/>
  <c r="K479" i="3"/>
  <c r="K478" i="3"/>
  <c r="K477" i="3"/>
  <c r="K476" i="3"/>
  <c r="K475" i="3"/>
  <c r="K474" i="3"/>
  <c r="K473" i="3"/>
  <c r="K472" i="3"/>
  <c r="K471" i="3"/>
  <c r="K470" i="3"/>
  <c r="K469" i="3"/>
  <c r="K468" i="3"/>
  <c r="K467" i="3"/>
  <c r="K466" i="3"/>
  <c r="K465" i="3"/>
  <c r="K464" i="3"/>
  <c r="K463" i="3"/>
  <c r="K462" i="3"/>
  <c r="K461" i="3"/>
  <c r="K460" i="3"/>
  <c r="K459" i="3"/>
  <c r="K458" i="3"/>
  <c r="K457" i="3"/>
  <c r="K456" i="3"/>
  <c r="K455" i="3"/>
  <c r="K454" i="3"/>
  <c r="K453" i="3"/>
  <c r="K452" i="3"/>
  <c r="K451" i="3"/>
  <c r="K450" i="3"/>
  <c r="K449" i="3"/>
  <c r="K448" i="3"/>
  <c r="K447" i="3"/>
  <c r="K446" i="3"/>
  <c r="K445" i="3"/>
  <c r="K444" i="3"/>
  <c r="K443" i="3"/>
  <c r="K442" i="3"/>
  <c r="K441" i="3"/>
  <c r="K440" i="3"/>
  <c r="K439" i="3"/>
  <c r="K438" i="3"/>
  <c r="K437" i="3"/>
  <c r="K436" i="3"/>
  <c r="K435" i="3"/>
  <c r="K434" i="3"/>
  <c r="K433" i="3"/>
  <c r="K432" i="3"/>
  <c r="K431" i="3"/>
  <c r="K430" i="3"/>
  <c r="K429" i="3"/>
  <c r="K428" i="3"/>
  <c r="K427" i="3"/>
  <c r="K426" i="3"/>
  <c r="K425" i="3"/>
  <c r="K424" i="3"/>
  <c r="K423" i="3"/>
  <c r="K422" i="3"/>
  <c r="K421" i="3"/>
  <c r="K420" i="3"/>
  <c r="K419" i="3"/>
  <c r="K418" i="3"/>
  <c r="K417" i="3"/>
  <c r="K416" i="3"/>
  <c r="K415" i="3"/>
  <c r="K414" i="3"/>
  <c r="K413" i="3"/>
  <c r="K412" i="3"/>
  <c r="K411" i="3"/>
  <c r="K410" i="3"/>
  <c r="K409" i="3"/>
  <c r="K408" i="3"/>
  <c r="K407" i="3"/>
  <c r="K406" i="3"/>
  <c r="K405" i="3"/>
  <c r="K404" i="3"/>
  <c r="K403" i="3"/>
  <c r="K402" i="3"/>
  <c r="K401" i="3"/>
  <c r="K400" i="3"/>
  <c r="K399" i="3"/>
  <c r="K398" i="3"/>
  <c r="K397" i="3"/>
  <c r="K396" i="3"/>
  <c r="K395" i="3"/>
  <c r="K394" i="3"/>
  <c r="K393" i="3"/>
  <c r="K392" i="3"/>
  <c r="K391" i="3"/>
  <c r="K390" i="3"/>
  <c r="K389" i="3"/>
  <c r="K388" i="3"/>
  <c r="K387" i="3"/>
  <c r="K386" i="3"/>
  <c r="K385" i="3"/>
  <c r="K384" i="3"/>
  <c r="K383" i="3"/>
  <c r="K382" i="3"/>
  <c r="K381" i="3"/>
  <c r="K380" i="3"/>
  <c r="K379" i="3"/>
  <c r="K378" i="3"/>
  <c r="K377" i="3"/>
  <c r="K376" i="3"/>
  <c r="K375" i="3"/>
  <c r="K374" i="3"/>
  <c r="K373" i="3"/>
  <c r="K372" i="3"/>
  <c r="K371" i="3"/>
  <c r="K370" i="3"/>
  <c r="K369" i="3"/>
  <c r="K368" i="3"/>
  <c r="K367" i="3"/>
  <c r="K366" i="3"/>
  <c r="K365" i="3"/>
  <c r="K364" i="3"/>
  <c r="K363" i="3"/>
  <c r="K362" i="3"/>
  <c r="K361" i="3"/>
  <c r="K360" i="3"/>
  <c r="K359" i="3"/>
  <c r="K358" i="3"/>
  <c r="K357" i="3"/>
  <c r="K356" i="3"/>
  <c r="K355" i="3"/>
  <c r="K354" i="3"/>
  <c r="K353" i="3"/>
  <c r="K352" i="3"/>
  <c r="K351" i="3"/>
  <c r="K350" i="3"/>
  <c r="K349" i="3"/>
  <c r="K348" i="3"/>
  <c r="K347" i="3"/>
  <c r="K346" i="3"/>
  <c r="K345" i="3"/>
  <c r="K344" i="3"/>
  <c r="K343" i="3"/>
  <c r="K342" i="3"/>
  <c r="K341" i="3"/>
  <c r="K340" i="3"/>
  <c r="K339" i="3"/>
  <c r="K338" i="3"/>
  <c r="K337" i="3"/>
  <c r="K336" i="3"/>
  <c r="K335" i="3"/>
  <c r="K334" i="3"/>
  <c r="K333" i="3"/>
  <c r="K332" i="3"/>
  <c r="K331" i="3"/>
  <c r="K330" i="3"/>
  <c r="K329" i="3"/>
  <c r="K328" i="3"/>
  <c r="K327" i="3"/>
  <c r="K326" i="3"/>
  <c r="K325" i="3"/>
  <c r="K324" i="3"/>
  <c r="K323" i="3"/>
  <c r="K322" i="3"/>
  <c r="K321" i="3"/>
  <c r="K320" i="3"/>
  <c r="K319" i="3"/>
  <c r="K318" i="3"/>
  <c r="K317" i="3"/>
  <c r="K316" i="3"/>
  <c r="K315" i="3"/>
  <c r="K314" i="3"/>
  <c r="K313" i="3"/>
  <c r="K312" i="3"/>
  <c r="K311" i="3"/>
  <c r="K310" i="3"/>
  <c r="K309" i="3"/>
  <c r="K308" i="3"/>
  <c r="K307" i="3"/>
  <c r="K306" i="3"/>
  <c r="K305" i="3"/>
  <c r="K304" i="3"/>
  <c r="K303" i="3"/>
  <c r="K302" i="3"/>
  <c r="K301" i="3"/>
  <c r="K300" i="3"/>
  <c r="K299" i="3"/>
  <c r="K298" i="3"/>
  <c r="K297" i="3"/>
  <c r="K296" i="3"/>
  <c r="K295" i="3"/>
  <c r="K294" i="3"/>
  <c r="K293" i="3"/>
  <c r="K292" i="3"/>
  <c r="K291" i="3"/>
  <c r="K290" i="3"/>
  <c r="K289" i="3"/>
  <c r="K288" i="3"/>
  <c r="K287" i="3"/>
  <c r="K286" i="3"/>
  <c r="K285" i="3"/>
  <c r="K284" i="3"/>
  <c r="K283" i="3"/>
  <c r="K282" i="3"/>
  <c r="K281" i="3"/>
  <c r="K280" i="3"/>
  <c r="K279" i="3"/>
  <c r="K278" i="3"/>
  <c r="K277" i="3"/>
  <c r="K276" i="3"/>
  <c r="K275" i="3"/>
  <c r="K274" i="3"/>
  <c r="K273" i="3"/>
  <c r="K272" i="3"/>
  <c r="K271" i="3"/>
  <c r="K270" i="3"/>
  <c r="K269" i="3"/>
  <c r="K268" i="3"/>
  <c r="K267" i="3"/>
  <c r="K266" i="3"/>
  <c r="K265" i="3"/>
  <c r="K264" i="3"/>
  <c r="K263" i="3"/>
  <c r="K262" i="3"/>
  <c r="K261" i="3"/>
  <c r="K260" i="3"/>
  <c r="K259" i="3"/>
  <c r="K258" i="3"/>
  <c r="K257" i="3"/>
  <c r="K256" i="3"/>
  <c r="K255" i="3"/>
  <c r="K254" i="3"/>
  <c r="K253" i="3"/>
  <c r="K252" i="3"/>
  <c r="K251" i="3"/>
  <c r="K250" i="3"/>
  <c r="K249" i="3"/>
  <c r="K248" i="3"/>
  <c r="K247" i="3"/>
  <c r="K246" i="3"/>
  <c r="K245" i="3"/>
  <c r="K244" i="3"/>
  <c r="K243" i="3"/>
  <c r="K242" i="3"/>
  <c r="K241" i="3"/>
  <c r="K240" i="3"/>
  <c r="K239" i="3"/>
  <c r="K238" i="3"/>
  <c r="K237" i="3"/>
  <c r="K236" i="3"/>
  <c r="K235" i="3"/>
  <c r="K234" i="3"/>
  <c r="K233" i="3"/>
  <c r="K232" i="3"/>
  <c r="K231" i="3"/>
  <c r="K230" i="3"/>
  <c r="K229" i="3"/>
  <c r="K228" i="3"/>
  <c r="K227" i="3"/>
  <c r="K226" i="3"/>
  <c r="K225" i="3"/>
  <c r="K224" i="3"/>
  <c r="K223" i="3"/>
  <c r="K222" i="3"/>
  <c r="K221" i="3"/>
  <c r="K220" i="3"/>
  <c r="K219" i="3"/>
  <c r="K218" i="3"/>
  <c r="K217" i="3"/>
  <c r="K216" i="3"/>
  <c r="K215" i="3"/>
  <c r="K214" i="3"/>
  <c r="K213" i="3"/>
  <c r="K212" i="3"/>
  <c r="K211" i="3"/>
  <c r="K210" i="3"/>
  <c r="K209" i="3"/>
  <c r="K208" i="3"/>
  <c r="K207" i="3"/>
  <c r="K206" i="3"/>
  <c r="K205" i="3"/>
  <c r="K204" i="3"/>
  <c r="K203" i="3"/>
  <c r="K202" i="3"/>
  <c r="K201" i="3"/>
  <c r="K200" i="3"/>
  <c r="K199" i="3"/>
  <c r="K198" i="3"/>
  <c r="K197" i="3"/>
  <c r="K196" i="3"/>
  <c r="K195" i="3"/>
  <c r="K194" i="3"/>
  <c r="K193" i="3"/>
  <c r="K192" i="3"/>
  <c r="K191" i="3"/>
  <c r="K190" i="3"/>
  <c r="K189" i="3"/>
  <c r="K188" i="3"/>
  <c r="K187" i="3"/>
  <c r="K186" i="3"/>
  <c r="K185" i="3"/>
  <c r="K184" i="3"/>
  <c r="K183" i="3"/>
  <c r="K182" i="3"/>
  <c r="K181" i="3"/>
  <c r="K180" i="3"/>
  <c r="K179" i="3"/>
  <c r="K178" i="3"/>
  <c r="K177" i="3"/>
  <c r="K176" i="3"/>
  <c r="K175" i="3"/>
  <c r="K174" i="3"/>
  <c r="K173" i="3"/>
  <c r="K172" i="3"/>
  <c r="K171" i="3"/>
  <c r="K170" i="3"/>
  <c r="K169" i="3"/>
  <c r="K168" i="3"/>
  <c r="K167" i="3"/>
  <c r="K166"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6" i="3"/>
  <c r="K135" i="3"/>
  <c r="K134" i="3"/>
  <c r="K133" i="3"/>
  <c r="K132" i="3"/>
  <c r="K131" i="3"/>
  <c r="K130" i="3"/>
  <c r="K129" i="3"/>
  <c r="K128" i="3"/>
  <c r="K127" i="3"/>
  <c r="K126" i="3"/>
  <c r="K125" i="3"/>
  <c r="K124" i="3"/>
  <c r="K123" i="3"/>
  <c r="K122"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H512" i="3"/>
  <c r="H511" i="3"/>
  <c r="H510" i="3"/>
  <c r="H509" i="3"/>
  <c r="H508" i="3"/>
  <c r="H507" i="3"/>
  <c r="H506" i="3"/>
  <c r="H505" i="3"/>
  <c r="H504" i="3"/>
  <c r="H503" i="3"/>
  <c r="H502" i="3"/>
  <c r="H501" i="3"/>
  <c r="H500" i="3"/>
  <c r="H499" i="3"/>
  <c r="H498" i="3"/>
  <c r="H497" i="3"/>
  <c r="H496" i="3"/>
  <c r="H495" i="3"/>
  <c r="H494" i="3"/>
  <c r="H493" i="3"/>
  <c r="H492" i="3"/>
  <c r="H491" i="3"/>
  <c r="H490" i="3"/>
  <c r="H489" i="3"/>
  <c r="H488" i="3"/>
  <c r="H487" i="3"/>
  <c r="H486" i="3"/>
  <c r="H485" i="3"/>
  <c r="H484" i="3"/>
  <c r="H483" i="3"/>
  <c r="H482" i="3"/>
  <c r="H481" i="3"/>
  <c r="H480" i="3"/>
  <c r="H479" i="3"/>
  <c r="H478" i="3"/>
  <c r="H477" i="3"/>
  <c r="H476" i="3"/>
  <c r="H475" i="3"/>
  <c r="H474" i="3"/>
  <c r="H473" i="3"/>
  <c r="H472" i="3"/>
  <c r="H471" i="3"/>
  <c r="H470" i="3"/>
  <c r="H469" i="3"/>
  <c r="H468" i="3"/>
  <c r="H467" i="3"/>
  <c r="H466" i="3"/>
  <c r="H465" i="3"/>
  <c r="H464" i="3"/>
  <c r="H463" i="3"/>
  <c r="H462" i="3"/>
  <c r="H461" i="3"/>
  <c r="H460" i="3"/>
  <c r="H459" i="3"/>
  <c r="H458" i="3"/>
  <c r="H457" i="3"/>
  <c r="H456" i="3"/>
  <c r="H455" i="3"/>
  <c r="H454" i="3"/>
  <c r="H453" i="3"/>
  <c r="H452" i="3"/>
  <c r="H451" i="3"/>
  <c r="H450" i="3"/>
  <c r="H449" i="3"/>
  <c r="H448" i="3"/>
  <c r="H447" i="3"/>
  <c r="H446" i="3"/>
  <c r="H445" i="3"/>
  <c r="H444" i="3"/>
  <c r="H443" i="3"/>
  <c r="H442" i="3"/>
  <c r="H441" i="3"/>
  <c r="H440" i="3"/>
  <c r="H439" i="3"/>
  <c r="H438" i="3"/>
  <c r="H437" i="3"/>
  <c r="H436" i="3"/>
  <c r="H435" i="3"/>
  <c r="H434" i="3"/>
  <c r="H433" i="3"/>
  <c r="H432" i="3"/>
  <c r="H431" i="3"/>
  <c r="H430" i="3"/>
  <c r="H429" i="3"/>
  <c r="H428" i="3"/>
  <c r="H427" i="3"/>
  <c r="H426" i="3"/>
  <c r="H425" i="3"/>
  <c r="H424" i="3"/>
  <c r="H423" i="3"/>
  <c r="H422" i="3"/>
  <c r="H421" i="3"/>
  <c r="H420" i="3"/>
  <c r="H419" i="3"/>
  <c r="H418" i="3"/>
  <c r="H417" i="3"/>
  <c r="H416" i="3"/>
  <c r="H415" i="3"/>
  <c r="H414" i="3"/>
  <c r="H413" i="3"/>
  <c r="H412" i="3"/>
  <c r="H411" i="3"/>
  <c r="H410" i="3"/>
  <c r="H409" i="3"/>
  <c r="H408" i="3"/>
  <c r="H407" i="3"/>
  <c r="H406" i="3"/>
  <c r="H405"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G512" i="3"/>
  <c r="G511" i="3"/>
  <c r="G510" i="3"/>
  <c r="G509" i="3"/>
  <c r="G508" i="3"/>
  <c r="G507" i="3"/>
  <c r="G506" i="3"/>
  <c r="G505" i="3"/>
  <c r="G504" i="3"/>
  <c r="G503" i="3"/>
  <c r="G502" i="3"/>
  <c r="G501" i="3"/>
  <c r="G500" i="3"/>
  <c r="G499" i="3"/>
  <c r="G498" i="3"/>
  <c r="G497" i="3"/>
  <c r="G496" i="3"/>
  <c r="G495" i="3"/>
  <c r="G494" i="3"/>
  <c r="G493" i="3"/>
  <c r="G492" i="3"/>
  <c r="G491" i="3"/>
  <c r="G490" i="3"/>
  <c r="G489" i="3"/>
  <c r="G488" i="3"/>
  <c r="G487" i="3"/>
  <c r="G486" i="3"/>
  <c r="G485" i="3"/>
  <c r="G484" i="3"/>
  <c r="G483" i="3"/>
  <c r="G482" i="3"/>
  <c r="G481" i="3"/>
  <c r="G480" i="3"/>
  <c r="G479" i="3"/>
  <c r="G478" i="3"/>
  <c r="G477" i="3"/>
  <c r="G476" i="3"/>
  <c r="G475" i="3"/>
  <c r="G474" i="3"/>
  <c r="G473" i="3"/>
  <c r="G472" i="3"/>
  <c r="G471" i="3"/>
  <c r="G470" i="3"/>
  <c r="G469" i="3"/>
  <c r="G468" i="3"/>
  <c r="G467" i="3"/>
  <c r="G466" i="3"/>
  <c r="G465" i="3"/>
  <c r="G464" i="3"/>
  <c r="G463" i="3"/>
  <c r="G462" i="3"/>
  <c r="G461" i="3"/>
  <c r="G460" i="3"/>
  <c r="G459" i="3"/>
  <c r="G458" i="3"/>
  <c r="G457" i="3"/>
  <c r="G456" i="3"/>
  <c r="G455" i="3"/>
  <c r="G454" i="3"/>
  <c r="G453" i="3"/>
  <c r="G452" i="3"/>
  <c r="G451" i="3"/>
  <c r="G450" i="3"/>
  <c r="G449" i="3"/>
  <c r="G448" i="3"/>
  <c r="G447" i="3"/>
  <c r="G446" i="3"/>
  <c r="G445" i="3"/>
  <c r="G444" i="3"/>
  <c r="G443" i="3"/>
  <c r="G442" i="3"/>
  <c r="G441" i="3"/>
  <c r="G440" i="3"/>
  <c r="G439" i="3"/>
  <c r="G438" i="3"/>
  <c r="G437" i="3"/>
  <c r="G436" i="3"/>
  <c r="G435" i="3"/>
  <c r="G434" i="3"/>
  <c r="G433" i="3"/>
  <c r="G432" i="3"/>
  <c r="G431" i="3"/>
  <c r="G430" i="3"/>
  <c r="G429" i="3"/>
  <c r="G428" i="3"/>
  <c r="G427" i="3"/>
  <c r="G426" i="3"/>
  <c r="G425" i="3"/>
  <c r="G424" i="3"/>
  <c r="G423" i="3"/>
  <c r="G422" i="3"/>
  <c r="G421" i="3"/>
  <c r="G420" i="3"/>
  <c r="G419" i="3"/>
  <c r="G418" i="3"/>
  <c r="G417" i="3"/>
  <c r="G416" i="3"/>
  <c r="G415" i="3"/>
  <c r="G414" i="3"/>
  <c r="G413" i="3"/>
  <c r="G412" i="3"/>
  <c r="G411" i="3"/>
  <c r="G410" i="3"/>
  <c r="G409" i="3"/>
  <c r="G408" i="3"/>
  <c r="G407" i="3"/>
  <c r="G406" i="3"/>
  <c r="G405" i="3"/>
  <c r="G404" i="3"/>
  <c r="G403" i="3"/>
  <c r="G402" i="3"/>
  <c r="G401" i="3"/>
  <c r="G400" i="3"/>
  <c r="G399" i="3"/>
  <c r="G398" i="3"/>
  <c r="G397" i="3"/>
  <c r="G396" i="3"/>
  <c r="G395" i="3"/>
  <c r="G394" i="3"/>
  <c r="G393" i="3"/>
  <c r="G392" i="3"/>
  <c r="G391" i="3"/>
  <c r="G390" i="3"/>
  <c r="G389" i="3"/>
  <c r="G388" i="3"/>
  <c r="G387" i="3"/>
  <c r="G386" i="3"/>
  <c r="G385" i="3"/>
  <c r="G384" i="3"/>
  <c r="G383" i="3"/>
  <c r="G382" i="3"/>
  <c r="G381" i="3"/>
  <c r="G380" i="3"/>
  <c r="G379" i="3"/>
  <c r="G378" i="3"/>
  <c r="G377" i="3"/>
  <c r="G376" i="3"/>
  <c r="G375" i="3"/>
  <c r="G374" i="3"/>
  <c r="G373" i="3"/>
  <c r="G372" i="3"/>
  <c r="G371" i="3"/>
  <c r="G370" i="3"/>
  <c r="G369" i="3"/>
  <c r="G368" i="3"/>
  <c r="G367" i="3"/>
  <c r="G366" i="3"/>
  <c r="G365" i="3"/>
  <c r="G364" i="3"/>
  <c r="G363" i="3"/>
  <c r="G362" i="3"/>
  <c r="G361" i="3"/>
  <c r="G360" i="3"/>
  <c r="G359" i="3"/>
  <c r="G358" i="3"/>
  <c r="G357" i="3"/>
  <c r="G356" i="3"/>
  <c r="G355" i="3"/>
  <c r="G354" i="3"/>
  <c r="G353" i="3"/>
  <c r="G352" i="3"/>
  <c r="G351" i="3"/>
  <c r="G350" i="3"/>
  <c r="G349" i="3"/>
  <c r="G348" i="3"/>
  <c r="G347" i="3"/>
  <c r="G346" i="3"/>
  <c r="G345" i="3"/>
  <c r="G344" i="3"/>
  <c r="G343" i="3"/>
  <c r="G342" i="3"/>
  <c r="G341" i="3"/>
  <c r="G340" i="3"/>
  <c r="G339" i="3"/>
  <c r="G338" i="3"/>
  <c r="G337" i="3"/>
  <c r="G336" i="3"/>
  <c r="G335" i="3"/>
  <c r="G334" i="3"/>
  <c r="G333" i="3"/>
  <c r="G332" i="3"/>
  <c r="G331" i="3"/>
  <c r="G330" i="3"/>
  <c r="G329" i="3"/>
  <c r="G328" i="3"/>
  <c r="G327" i="3"/>
  <c r="G326" i="3"/>
  <c r="G325" i="3"/>
  <c r="G324" i="3"/>
  <c r="G323" i="3"/>
  <c r="G322" i="3"/>
  <c r="G321" i="3"/>
  <c r="G320" i="3"/>
  <c r="G319" i="3"/>
  <c r="G318" i="3"/>
  <c r="G317" i="3"/>
  <c r="G316" i="3"/>
  <c r="G315" i="3"/>
  <c r="G314" i="3"/>
  <c r="G313" i="3"/>
  <c r="G312" i="3"/>
  <c r="G311" i="3"/>
  <c r="G310" i="3"/>
  <c r="G309" i="3"/>
  <c r="G308" i="3"/>
  <c r="G307" i="3"/>
  <c r="G306" i="3"/>
  <c r="G305" i="3"/>
  <c r="G304" i="3"/>
  <c r="G303" i="3"/>
  <c r="G302" i="3"/>
  <c r="G301" i="3"/>
  <c r="G300" i="3"/>
  <c r="G299" i="3"/>
  <c r="G298" i="3"/>
  <c r="G297" i="3"/>
  <c r="G296" i="3"/>
  <c r="G295" i="3"/>
  <c r="G294" i="3"/>
  <c r="G293" i="3"/>
  <c r="G292" i="3"/>
  <c r="G291" i="3"/>
  <c r="G290" i="3"/>
  <c r="G289" i="3"/>
  <c r="G288" i="3"/>
  <c r="G287" i="3"/>
  <c r="G286" i="3"/>
  <c r="G285" i="3"/>
  <c r="G284" i="3"/>
  <c r="G283" i="3"/>
  <c r="G282" i="3"/>
  <c r="G281" i="3"/>
  <c r="G280" i="3"/>
  <c r="G279" i="3"/>
  <c r="G278" i="3"/>
  <c r="G277" i="3"/>
  <c r="G276" i="3"/>
  <c r="G275" i="3"/>
  <c r="G274" i="3"/>
  <c r="G273" i="3"/>
  <c r="G272" i="3"/>
  <c r="G271" i="3"/>
  <c r="G270" i="3"/>
  <c r="G269" i="3"/>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K13" i="3"/>
  <c r="H13" i="3"/>
  <c r="C8" i="3" l="1"/>
  <c r="C6" i="3"/>
  <c r="N2276" i="3"/>
  <c r="N2275" i="3"/>
  <c r="N2274" i="3"/>
  <c r="N2273" i="3"/>
  <c r="N2272" i="3"/>
  <c r="N2271" i="3"/>
  <c r="N2270" i="3"/>
  <c r="N2269" i="3"/>
  <c r="N2268" i="3"/>
  <c r="N2267" i="3"/>
  <c r="N2266" i="3"/>
  <c r="N2265" i="3"/>
  <c r="N2264" i="3"/>
  <c r="N2263" i="3"/>
  <c r="N2262" i="3"/>
  <c r="N2261" i="3"/>
  <c r="N2260" i="3"/>
  <c r="N2259" i="3"/>
  <c r="N2258" i="3"/>
  <c r="N2257" i="3"/>
  <c r="N2256" i="3"/>
  <c r="N2255" i="3"/>
  <c r="N2254" i="3"/>
  <c r="N2253" i="3"/>
  <c r="N2252" i="3"/>
  <c r="N2251" i="3"/>
  <c r="N2250" i="3"/>
  <c r="N2249" i="3"/>
  <c r="N2248" i="3"/>
  <c r="N2247" i="3"/>
  <c r="N2246" i="3"/>
  <c r="N2245" i="3"/>
  <c r="N2244" i="3"/>
  <c r="N2243" i="3"/>
  <c r="N2242" i="3"/>
  <c r="N2241" i="3"/>
  <c r="N2240" i="3"/>
  <c r="N2239" i="3"/>
  <c r="N2238" i="3"/>
  <c r="N2237" i="3"/>
  <c r="N2236" i="3"/>
  <c r="N2235" i="3"/>
  <c r="N2234" i="3"/>
  <c r="N2233" i="3"/>
  <c r="N2232" i="3"/>
  <c r="N2231" i="3"/>
  <c r="N2230" i="3"/>
  <c r="N2229" i="3"/>
  <c r="N2228" i="3"/>
  <c r="N2227" i="3"/>
  <c r="N2226" i="3"/>
  <c r="N2225" i="3"/>
  <c r="N2224" i="3"/>
  <c r="N2223" i="3"/>
  <c r="N2222" i="3"/>
  <c r="N2221" i="3"/>
  <c r="N2220" i="3"/>
  <c r="N2219" i="3"/>
  <c r="N2218" i="3"/>
  <c r="N2217" i="3"/>
  <c r="N2216" i="3"/>
  <c r="N2215" i="3"/>
  <c r="N2214" i="3"/>
  <c r="N2213" i="3"/>
  <c r="N2212" i="3"/>
  <c r="N2211" i="3"/>
  <c r="N2210" i="3"/>
  <c r="N2209" i="3"/>
  <c r="N2208" i="3"/>
  <c r="N2207" i="3"/>
  <c r="N2206" i="3"/>
  <c r="N2205" i="3"/>
  <c r="N2204" i="3"/>
  <c r="N2203" i="3"/>
  <c r="N2202" i="3"/>
  <c r="N2201" i="3"/>
  <c r="N2200" i="3"/>
  <c r="N2199" i="3"/>
  <c r="N2198" i="3"/>
  <c r="N2197" i="3"/>
  <c r="N2196" i="3"/>
  <c r="N2195" i="3"/>
  <c r="N2194" i="3"/>
  <c r="N2193" i="3"/>
  <c r="N2192" i="3"/>
  <c r="N2191" i="3"/>
  <c r="N2190" i="3"/>
  <c r="N2189" i="3"/>
  <c r="N2188" i="3"/>
  <c r="N2187" i="3"/>
  <c r="N2186" i="3"/>
  <c r="N2185" i="3"/>
  <c r="N2184" i="3"/>
  <c r="N2183" i="3"/>
  <c r="N2182" i="3"/>
  <c r="N2181" i="3"/>
  <c r="N2180" i="3"/>
  <c r="N2179" i="3"/>
  <c r="N2178" i="3"/>
  <c r="N2177" i="3"/>
  <c r="N2176" i="3"/>
  <c r="N2175" i="3"/>
  <c r="N2174" i="3"/>
  <c r="N2173" i="3"/>
  <c r="N2172" i="3"/>
  <c r="N2171" i="3"/>
  <c r="N2170" i="3"/>
  <c r="N2169" i="3"/>
  <c r="N2168" i="3"/>
  <c r="N2167" i="3"/>
  <c r="N2166" i="3"/>
  <c r="N2165" i="3"/>
  <c r="N2164" i="3"/>
  <c r="N2163" i="3"/>
  <c r="N2162" i="3"/>
  <c r="N2161" i="3"/>
  <c r="N2160" i="3"/>
  <c r="N2159" i="3"/>
  <c r="N2158" i="3"/>
  <c r="N2157" i="3"/>
  <c r="N2156" i="3"/>
  <c r="N2155" i="3"/>
  <c r="N2154" i="3"/>
  <c r="N2153" i="3"/>
  <c r="N2152" i="3"/>
  <c r="N2151" i="3"/>
  <c r="N2150" i="3"/>
  <c r="N2149" i="3"/>
  <c r="N2148" i="3"/>
  <c r="N2147" i="3"/>
  <c r="N2146" i="3"/>
  <c r="N2145" i="3"/>
  <c r="N2144" i="3"/>
  <c r="N2143" i="3"/>
  <c r="N2142" i="3"/>
  <c r="N2141" i="3"/>
  <c r="N2140" i="3"/>
  <c r="N2139" i="3"/>
  <c r="N2138" i="3"/>
  <c r="N2137" i="3"/>
  <c r="N2136" i="3"/>
  <c r="N2135" i="3"/>
  <c r="N2134" i="3"/>
  <c r="N2133" i="3"/>
  <c r="N2132" i="3"/>
  <c r="N2131" i="3"/>
  <c r="N2130" i="3"/>
  <c r="N2129" i="3"/>
  <c r="N2128" i="3"/>
  <c r="N2127" i="3"/>
  <c r="N2126" i="3"/>
  <c r="N2125" i="3"/>
  <c r="N2124" i="3"/>
  <c r="N2123" i="3"/>
  <c r="N2122" i="3"/>
  <c r="N2121" i="3"/>
  <c r="N2120" i="3"/>
  <c r="N2119" i="3"/>
  <c r="N2118" i="3"/>
  <c r="N2117" i="3"/>
  <c r="N2116" i="3"/>
  <c r="N2115" i="3"/>
  <c r="N2114" i="3"/>
  <c r="N2113" i="3"/>
  <c r="N2112" i="3"/>
  <c r="N2111" i="3"/>
  <c r="N2110" i="3"/>
  <c r="N2109" i="3"/>
  <c r="N2108" i="3"/>
  <c r="N2107" i="3"/>
  <c r="N2106" i="3"/>
  <c r="N2105" i="3"/>
  <c r="N2104" i="3"/>
  <c r="N2103" i="3"/>
  <c r="N2102" i="3"/>
  <c r="N2101" i="3"/>
  <c r="N2100" i="3"/>
  <c r="N2099" i="3"/>
  <c r="N2098" i="3"/>
  <c r="N2097" i="3"/>
  <c r="N2096" i="3"/>
  <c r="N2095" i="3"/>
  <c r="N2094" i="3"/>
  <c r="N2093" i="3"/>
  <c r="N2092" i="3"/>
  <c r="N2091" i="3"/>
  <c r="N2090" i="3"/>
  <c r="N2089" i="3"/>
  <c r="N2088" i="3"/>
  <c r="N2087" i="3"/>
  <c r="N2086" i="3"/>
  <c r="N2085" i="3"/>
  <c r="N2084" i="3"/>
  <c r="N2083" i="3"/>
  <c r="N2082" i="3"/>
  <c r="N2081" i="3"/>
  <c r="N2080" i="3"/>
  <c r="N2079" i="3"/>
  <c r="N2078" i="3"/>
  <c r="N2077" i="3"/>
  <c r="N2076" i="3"/>
  <c r="N2075" i="3"/>
  <c r="N2074" i="3"/>
  <c r="N2073" i="3"/>
  <c r="N2072" i="3"/>
  <c r="N2071" i="3"/>
  <c r="N2070" i="3"/>
  <c r="N2069" i="3"/>
  <c r="N2068" i="3"/>
  <c r="N2067" i="3"/>
  <c r="N2066" i="3"/>
  <c r="N2065" i="3"/>
  <c r="N2064" i="3"/>
  <c r="N2063" i="3"/>
  <c r="N2062" i="3"/>
  <c r="N2061" i="3"/>
  <c r="N2060" i="3"/>
  <c r="N2059" i="3"/>
  <c r="N2058" i="3"/>
  <c r="N2057" i="3"/>
  <c r="N2056" i="3"/>
  <c r="N2055" i="3"/>
  <c r="N2054" i="3"/>
  <c r="N2053" i="3"/>
  <c r="N2052" i="3"/>
  <c r="N2051" i="3"/>
  <c r="N2050" i="3"/>
  <c r="N2049" i="3"/>
  <c r="N2048" i="3"/>
  <c r="N2047" i="3"/>
  <c r="N2046" i="3"/>
  <c r="N2045" i="3"/>
  <c r="N2044" i="3"/>
  <c r="N2043" i="3"/>
  <c r="N2042" i="3"/>
  <c r="N2041" i="3"/>
  <c r="N2040" i="3"/>
  <c r="N2039" i="3"/>
  <c r="N2038" i="3"/>
  <c r="N2037" i="3"/>
  <c r="N2036" i="3"/>
  <c r="N2035" i="3"/>
  <c r="N2034" i="3"/>
  <c r="N2033" i="3"/>
  <c r="N2032" i="3"/>
  <c r="N2031" i="3"/>
  <c r="N2030" i="3"/>
  <c r="N2029" i="3"/>
  <c r="N2028" i="3"/>
  <c r="N2027" i="3"/>
  <c r="N2026" i="3"/>
  <c r="N2025" i="3"/>
  <c r="N2024" i="3"/>
  <c r="N2023" i="3"/>
  <c r="N2022" i="3"/>
  <c r="N2021" i="3"/>
  <c r="N2020" i="3"/>
  <c r="N2019" i="3"/>
  <c r="N2018" i="3"/>
  <c r="N2017" i="3"/>
  <c r="N2016" i="3"/>
  <c r="N2015" i="3"/>
  <c r="N2014" i="3"/>
  <c r="N2013" i="3"/>
  <c r="N2012" i="3"/>
  <c r="N2011" i="3"/>
  <c r="N2010" i="3"/>
  <c r="N2009" i="3"/>
  <c r="N2008" i="3"/>
  <c r="N2007" i="3"/>
  <c r="N2006" i="3"/>
  <c r="N2005" i="3"/>
  <c r="N2004" i="3"/>
  <c r="N2003" i="3"/>
  <c r="N2002" i="3"/>
  <c r="N2001" i="3"/>
  <c r="N2000" i="3"/>
  <c r="N1999" i="3"/>
  <c r="N1998" i="3"/>
  <c r="N1997" i="3"/>
  <c r="N1996" i="3"/>
  <c r="N1995" i="3"/>
  <c r="N1994" i="3"/>
  <c r="N1993" i="3"/>
  <c r="N1992" i="3"/>
  <c r="N1991" i="3"/>
  <c r="N1990" i="3"/>
  <c r="N1989" i="3"/>
  <c r="N1988" i="3"/>
  <c r="N1987" i="3"/>
  <c r="N1986" i="3"/>
  <c r="N1985" i="3"/>
  <c r="N1984" i="3"/>
  <c r="N1983" i="3"/>
  <c r="N1982" i="3"/>
  <c r="N1981" i="3"/>
  <c r="N1980" i="3"/>
  <c r="N1979" i="3"/>
  <c r="N1978" i="3"/>
  <c r="N1977" i="3"/>
  <c r="N1976" i="3"/>
  <c r="N1975" i="3"/>
  <c r="N1974" i="3"/>
  <c r="N1973" i="3"/>
  <c r="N1972" i="3"/>
  <c r="N1971" i="3"/>
  <c r="N1970" i="3"/>
  <c r="N1969" i="3"/>
  <c r="N1968" i="3"/>
  <c r="N1967" i="3"/>
  <c r="N1966" i="3"/>
  <c r="N1965" i="3"/>
  <c r="N1964" i="3"/>
  <c r="N1963" i="3"/>
  <c r="N1962" i="3"/>
  <c r="N1961" i="3"/>
  <c r="N1960" i="3"/>
  <c r="N1959" i="3"/>
  <c r="N1958" i="3"/>
  <c r="N1957" i="3"/>
  <c r="N1956" i="3"/>
  <c r="N1955" i="3"/>
  <c r="N1954" i="3"/>
  <c r="N1953" i="3"/>
  <c r="N1952" i="3"/>
  <c r="N1951" i="3"/>
  <c r="N1950" i="3"/>
  <c r="N1949" i="3"/>
  <c r="N1948" i="3"/>
  <c r="N1947" i="3"/>
  <c r="N1946" i="3"/>
  <c r="N1945" i="3"/>
  <c r="N1944" i="3"/>
  <c r="N1943" i="3"/>
  <c r="N1942" i="3"/>
  <c r="N1941" i="3"/>
  <c r="N1940" i="3"/>
  <c r="N1939" i="3"/>
  <c r="N1938" i="3"/>
  <c r="N1937" i="3"/>
  <c r="N1936" i="3"/>
  <c r="N1935" i="3"/>
  <c r="N1934" i="3"/>
  <c r="N1933" i="3"/>
  <c r="N1932" i="3"/>
  <c r="N1931" i="3"/>
  <c r="N1930" i="3"/>
  <c r="N1929" i="3"/>
  <c r="N1928" i="3"/>
  <c r="N1927" i="3"/>
  <c r="N1926" i="3"/>
  <c r="N1925" i="3"/>
  <c r="N1924" i="3"/>
  <c r="N1923" i="3"/>
  <c r="N1922" i="3"/>
  <c r="N1921" i="3"/>
  <c r="N1920" i="3"/>
  <c r="N1919" i="3"/>
  <c r="N1918" i="3"/>
  <c r="N1917" i="3"/>
  <c r="N1916" i="3"/>
  <c r="N1915" i="3"/>
  <c r="N1914" i="3"/>
  <c r="N1913" i="3"/>
  <c r="N1912" i="3"/>
  <c r="N1911" i="3"/>
  <c r="N1910" i="3"/>
  <c r="N1909" i="3"/>
  <c r="N1908" i="3"/>
  <c r="N1907" i="3"/>
  <c r="N1906" i="3"/>
  <c r="N1905" i="3"/>
  <c r="N1904" i="3"/>
  <c r="N1903" i="3"/>
  <c r="N1902" i="3"/>
  <c r="N1901" i="3"/>
  <c r="N1900" i="3"/>
  <c r="N1899" i="3"/>
  <c r="N1898" i="3"/>
  <c r="N1897" i="3"/>
  <c r="N1896" i="3"/>
  <c r="N1895" i="3"/>
  <c r="N1894" i="3"/>
  <c r="N1893" i="3"/>
  <c r="N1892" i="3"/>
  <c r="N1891" i="3"/>
  <c r="N1890" i="3"/>
  <c r="N1889" i="3"/>
  <c r="N1888" i="3"/>
  <c r="N1887" i="3"/>
  <c r="N1886" i="3"/>
  <c r="N1885" i="3"/>
  <c r="N1884" i="3"/>
  <c r="N1883" i="3"/>
  <c r="N1882" i="3"/>
  <c r="N1881" i="3"/>
  <c r="N1880" i="3"/>
  <c r="N1879" i="3"/>
  <c r="N1878" i="3"/>
  <c r="N1877" i="3"/>
  <c r="N1876" i="3"/>
  <c r="N1875" i="3"/>
  <c r="N1874" i="3"/>
  <c r="N1873" i="3"/>
  <c r="N1872" i="3"/>
  <c r="N1871" i="3"/>
  <c r="N1870" i="3"/>
  <c r="N1869" i="3"/>
  <c r="N1868" i="3"/>
  <c r="N1867" i="3"/>
  <c r="N1866" i="3"/>
  <c r="N1865" i="3"/>
  <c r="N1864" i="3"/>
  <c r="N1863" i="3"/>
  <c r="N1862" i="3"/>
  <c r="N1861" i="3"/>
  <c r="N1860" i="3"/>
  <c r="N1859" i="3"/>
  <c r="N1858" i="3"/>
  <c r="N1857" i="3"/>
  <c r="N1856" i="3"/>
  <c r="N1855" i="3"/>
  <c r="N1854" i="3"/>
  <c r="N1853" i="3"/>
  <c r="N1852" i="3"/>
  <c r="N1851" i="3"/>
  <c r="N1850" i="3"/>
  <c r="N1849" i="3"/>
  <c r="N1848" i="3"/>
  <c r="N1847" i="3"/>
  <c r="N1846" i="3"/>
  <c r="N1845" i="3"/>
  <c r="N1844" i="3"/>
  <c r="N1843" i="3"/>
  <c r="N1842" i="3"/>
  <c r="N1841" i="3"/>
  <c r="N1840" i="3"/>
  <c r="N1839" i="3"/>
  <c r="N1838" i="3"/>
  <c r="N1837" i="3"/>
  <c r="N1836" i="3"/>
  <c r="N1835" i="3"/>
  <c r="N1834" i="3"/>
  <c r="N1833" i="3"/>
  <c r="N1832" i="3"/>
  <c r="N1831" i="3"/>
  <c r="N1830" i="3"/>
  <c r="N1829" i="3"/>
  <c r="N1828" i="3"/>
  <c r="N1827" i="3"/>
  <c r="N1826" i="3"/>
  <c r="N1825" i="3"/>
  <c r="N1824" i="3"/>
  <c r="N1823" i="3"/>
  <c r="N1822" i="3"/>
  <c r="N1821" i="3"/>
  <c r="N1820" i="3"/>
  <c r="N1819" i="3"/>
  <c r="N1818" i="3"/>
  <c r="N1817" i="3"/>
  <c r="N1816" i="3"/>
  <c r="N1815" i="3"/>
  <c r="N1814" i="3"/>
  <c r="N1813" i="3"/>
  <c r="N1812" i="3"/>
  <c r="N1811" i="3"/>
  <c r="N1810" i="3"/>
  <c r="N1809" i="3"/>
  <c r="N1808" i="3"/>
  <c r="N1807" i="3"/>
  <c r="N1806" i="3"/>
  <c r="N1805" i="3"/>
  <c r="N1804" i="3"/>
  <c r="N1803" i="3"/>
  <c r="N1802" i="3"/>
  <c r="N1801" i="3"/>
  <c r="N1800" i="3"/>
  <c r="N1799" i="3"/>
  <c r="N1798" i="3"/>
  <c r="N1797" i="3"/>
  <c r="N1796" i="3"/>
  <c r="N1795" i="3"/>
  <c r="N1794" i="3"/>
  <c r="N1793" i="3"/>
  <c r="N1792" i="3"/>
  <c r="N1791" i="3"/>
  <c r="N1790" i="3"/>
  <c r="N1789" i="3"/>
  <c r="N1788" i="3"/>
  <c r="N1787" i="3"/>
  <c r="N1786" i="3"/>
  <c r="N1785" i="3"/>
  <c r="N1784" i="3"/>
  <c r="N1783" i="3"/>
  <c r="N1782" i="3"/>
  <c r="N1781" i="3"/>
  <c r="N1780" i="3"/>
  <c r="N1779" i="3"/>
  <c r="N1778" i="3"/>
  <c r="N1777" i="3"/>
  <c r="N1776" i="3"/>
  <c r="N1775" i="3"/>
  <c r="N1774" i="3"/>
  <c r="N1773" i="3"/>
  <c r="N1772" i="3"/>
  <c r="N1771" i="3"/>
  <c r="N1770" i="3"/>
  <c r="N1769" i="3"/>
  <c r="N1768" i="3"/>
  <c r="N1767" i="3"/>
  <c r="N1766" i="3"/>
  <c r="N1765" i="3"/>
  <c r="N1764" i="3"/>
  <c r="N1763" i="3"/>
  <c r="N1762" i="3"/>
  <c r="N1761" i="3"/>
  <c r="N1760" i="3"/>
  <c r="N1759" i="3"/>
  <c r="N1758" i="3"/>
  <c r="N1757" i="3"/>
  <c r="N1756" i="3"/>
  <c r="N1755" i="3"/>
  <c r="N1754" i="3"/>
  <c r="N1753" i="3"/>
  <c r="N1752" i="3"/>
  <c r="N1751" i="3"/>
  <c r="N1750" i="3"/>
  <c r="N1749" i="3"/>
  <c r="N1748" i="3"/>
  <c r="N1747" i="3"/>
  <c r="N1746" i="3"/>
  <c r="N1745" i="3"/>
  <c r="N1744" i="3"/>
  <c r="N1743" i="3"/>
  <c r="N1742" i="3"/>
  <c r="N1741" i="3"/>
  <c r="N1740" i="3"/>
  <c r="N1739" i="3"/>
  <c r="N1738" i="3"/>
  <c r="N1737" i="3"/>
  <c r="N1736" i="3"/>
  <c r="N1735" i="3"/>
  <c r="N1734" i="3"/>
  <c r="N1733" i="3"/>
  <c r="N1732" i="3"/>
  <c r="N1731" i="3"/>
  <c r="N1730" i="3"/>
  <c r="N1729" i="3"/>
  <c r="N1728" i="3"/>
  <c r="N1727" i="3"/>
  <c r="N1726" i="3"/>
  <c r="N1725" i="3"/>
  <c r="N1724" i="3"/>
  <c r="N1723" i="3"/>
  <c r="N1722" i="3"/>
  <c r="N1721" i="3"/>
  <c r="N1720" i="3"/>
  <c r="N1719" i="3"/>
  <c r="N1718" i="3"/>
  <c r="N1717" i="3"/>
  <c r="N1716" i="3"/>
  <c r="N1715" i="3"/>
  <c r="N1714" i="3"/>
  <c r="N1713" i="3"/>
  <c r="N1712" i="3"/>
  <c r="N1711" i="3"/>
  <c r="N1710" i="3"/>
  <c r="N1709" i="3"/>
  <c r="N1708" i="3"/>
  <c r="N1707" i="3"/>
  <c r="N1706" i="3"/>
  <c r="N1705" i="3"/>
  <c r="N1704" i="3"/>
  <c r="N1703" i="3"/>
  <c r="N1702" i="3"/>
  <c r="N1701" i="3"/>
  <c r="N1700" i="3"/>
  <c r="N1699" i="3"/>
  <c r="N1698" i="3"/>
  <c r="N1697" i="3"/>
  <c r="N1696" i="3"/>
  <c r="N1695" i="3"/>
  <c r="N1694" i="3"/>
  <c r="N1693" i="3"/>
  <c r="N1692" i="3"/>
  <c r="N1691" i="3"/>
  <c r="N1690" i="3"/>
  <c r="N1689" i="3"/>
  <c r="N1688" i="3"/>
  <c r="N1687" i="3"/>
  <c r="N1686" i="3"/>
  <c r="N1685" i="3"/>
  <c r="N1684" i="3"/>
  <c r="N1683" i="3"/>
  <c r="N1682" i="3"/>
  <c r="N1681" i="3"/>
  <c r="N1680" i="3"/>
  <c r="N1679" i="3"/>
  <c r="N1678" i="3"/>
  <c r="N1677" i="3"/>
  <c r="N1676" i="3"/>
  <c r="N1675" i="3"/>
  <c r="N1674" i="3"/>
  <c r="N1673" i="3"/>
  <c r="N1672" i="3"/>
  <c r="N1671" i="3"/>
  <c r="N1670" i="3"/>
  <c r="N1669" i="3"/>
  <c r="N1668" i="3"/>
  <c r="N1667" i="3"/>
  <c r="N1666" i="3"/>
  <c r="N1665" i="3"/>
  <c r="N1664" i="3"/>
  <c r="N1663" i="3"/>
  <c r="N1662" i="3"/>
  <c r="N1661" i="3"/>
  <c r="N1660" i="3"/>
  <c r="N1659" i="3"/>
  <c r="N1658" i="3"/>
  <c r="N1657" i="3"/>
  <c r="N1656" i="3"/>
  <c r="N1655" i="3"/>
  <c r="N1654" i="3"/>
  <c r="N1653" i="3"/>
  <c r="N1652" i="3"/>
  <c r="N1651" i="3"/>
  <c r="N1650" i="3"/>
  <c r="N1649" i="3"/>
  <c r="N1648" i="3"/>
  <c r="N1647" i="3"/>
  <c r="N1646" i="3"/>
  <c r="N1645" i="3"/>
  <c r="N1644" i="3"/>
  <c r="N1643" i="3"/>
  <c r="N1642" i="3"/>
  <c r="N1641" i="3"/>
  <c r="N1640" i="3"/>
  <c r="N1639" i="3"/>
  <c r="N1638" i="3"/>
  <c r="N1637" i="3"/>
  <c r="N1636" i="3"/>
  <c r="N1635" i="3"/>
  <c r="N1634" i="3"/>
  <c r="N1633" i="3"/>
  <c r="N1632" i="3"/>
  <c r="N1631" i="3"/>
  <c r="N1630" i="3"/>
  <c r="N1629" i="3"/>
  <c r="N1628" i="3"/>
  <c r="N1627" i="3"/>
  <c r="N1626" i="3"/>
  <c r="N1625" i="3"/>
  <c r="N1624" i="3"/>
  <c r="N1623" i="3"/>
  <c r="N1622" i="3"/>
  <c r="N1621" i="3"/>
  <c r="N1620" i="3"/>
  <c r="N1619" i="3"/>
  <c r="N1618" i="3"/>
  <c r="N1617" i="3"/>
  <c r="N1616" i="3"/>
  <c r="N1615" i="3"/>
  <c r="N1614" i="3"/>
  <c r="N1613" i="3"/>
  <c r="N1612" i="3"/>
  <c r="N1611" i="3"/>
  <c r="N1610" i="3"/>
  <c r="N1609" i="3"/>
  <c r="N1608" i="3"/>
  <c r="N1607" i="3"/>
  <c r="N1606" i="3"/>
  <c r="N1605" i="3"/>
  <c r="N1604" i="3"/>
  <c r="N1603" i="3"/>
  <c r="N1602" i="3"/>
  <c r="N1601" i="3"/>
  <c r="N1600" i="3"/>
  <c r="N1599" i="3"/>
  <c r="N1598" i="3"/>
  <c r="N1597" i="3"/>
  <c r="N1596" i="3"/>
  <c r="N1595" i="3"/>
  <c r="N1594" i="3"/>
  <c r="N1593" i="3"/>
  <c r="N1592" i="3"/>
  <c r="N1591" i="3"/>
  <c r="N1590" i="3"/>
  <c r="N1589" i="3"/>
  <c r="N1588" i="3"/>
  <c r="N1587" i="3"/>
  <c r="N1586" i="3"/>
  <c r="N1585" i="3"/>
  <c r="N1584" i="3"/>
  <c r="N1583" i="3"/>
  <c r="N1582" i="3"/>
  <c r="N1581" i="3"/>
  <c r="N1580" i="3"/>
  <c r="N1579" i="3"/>
  <c r="N1578" i="3"/>
  <c r="N1577" i="3"/>
  <c r="N1576" i="3"/>
  <c r="N1575" i="3"/>
  <c r="N1574" i="3"/>
  <c r="N1573" i="3"/>
  <c r="N1572" i="3"/>
  <c r="N1571" i="3"/>
  <c r="N1570" i="3"/>
  <c r="N1569" i="3"/>
  <c r="N1568" i="3"/>
  <c r="N1567" i="3"/>
  <c r="N1566" i="3"/>
  <c r="N1565" i="3"/>
  <c r="N1564" i="3"/>
  <c r="N1563" i="3"/>
  <c r="N1562" i="3"/>
  <c r="N1561" i="3"/>
  <c r="N1560" i="3"/>
  <c r="N1559" i="3"/>
  <c r="N1558" i="3"/>
  <c r="N1557" i="3"/>
  <c r="N1556" i="3"/>
  <c r="N1555" i="3"/>
  <c r="N1554" i="3"/>
  <c r="N1553" i="3"/>
  <c r="N1552" i="3"/>
  <c r="N1551" i="3"/>
  <c r="N1550" i="3"/>
  <c r="N1549" i="3"/>
  <c r="N1548" i="3"/>
  <c r="N1547" i="3"/>
  <c r="N1546" i="3"/>
  <c r="N1545" i="3"/>
  <c r="N1544" i="3"/>
  <c r="N1543" i="3"/>
  <c r="N1542" i="3"/>
  <c r="N1541" i="3"/>
  <c r="N1540" i="3"/>
  <c r="N1539" i="3"/>
  <c r="N1538" i="3"/>
  <c r="N1537" i="3"/>
  <c r="N1536" i="3"/>
  <c r="N1535" i="3"/>
  <c r="N1534" i="3"/>
  <c r="N1533" i="3"/>
  <c r="N1532" i="3"/>
  <c r="N1531" i="3"/>
  <c r="N1530" i="3"/>
  <c r="N1529" i="3"/>
  <c r="N1528" i="3"/>
  <c r="N1527" i="3"/>
  <c r="N1526" i="3"/>
  <c r="N1525" i="3"/>
  <c r="N1524" i="3"/>
  <c r="N1523" i="3"/>
  <c r="N1522" i="3"/>
  <c r="N1521" i="3"/>
  <c r="N1520" i="3"/>
  <c r="N1519" i="3"/>
  <c r="N1518" i="3"/>
  <c r="N1517" i="3"/>
  <c r="N1516" i="3"/>
  <c r="N1515" i="3"/>
  <c r="N1514" i="3"/>
  <c r="N1513" i="3"/>
  <c r="N1512" i="3"/>
  <c r="N1511" i="3"/>
  <c r="N1510" i="3"/>
  <c r="N1509" i="3"/>
  <c r="N1508" i="3"/>
  <c r="N1507" i="3"/>
  <c r="N1506" i="3"/>
  <c r="N1505" i="3"/>
  <c r="N1504" i="3"/>
  <c r="N1503" i="3"/>
  <c r="N1502" i="3"/>
  <c r="N1501" i="3"/>
  <c r="N1500" i="3"/>
  <c r="N1499" i="3"/>
  <c r="N1498" i="3"/>
  <c r="N1497" i="3"/>
  <c r="N1496" i="3"/>
  <c r="N1495" i="3"/>
  <c r="N1494" i="3"/>
  <c r="N1493" i="3"/>
  <c r="N1492" i="3"/>
  <c r="N1491" i="3"/>
  <c r="N1490" i="3"/>
  <c r="N1489" i="3"/>
  <c r="N1488" i="3"/>
  <c r="N1487" i="3"/>
  <c r="N1486" i="3"/>
  <c r="N1485" i="3"/>
  <c r="N1484" i="3"/>
  <c r="N1483" i="3"/>
  <c r="N1482" i="3"/>
  <c r="N1481" i="3"/>
  <c r="N1480" i="3"/>
  <c r="N1479" i="3"/>
  <c r="N1478" i="3"/>
  <c r="N1477" i="3"/>
  <c r="N1476" i="3"/>
  <c r="N1475" i="3"/>
  <c r="N1474" i="3"/>
  <c r="N1473" i="3"/>
  <c r="N1472" i="3"/>
  <c r="N1471" i="3"/>
  <c r="N1470" i="3"/>
  <c r="N1469" i="3"/>
  <c r="N1468" i="3"/>
  <c r="N1467" i="3"/>
  <c r="N1466" i="3"/>
  <c r="N1465" i="3"/>
  <c r="N1464" i="3"/>
  <c r="N1463" i="3"/>
  <c r="N1462" i="3"/>
  <c r="N1461" i="3"/>
  <c r="N1460" i="3"/>
  <c r="N1459" i="3"/>
  <c r="N1458" i="3"/>
  <c r="N1457" i="3"/>
  <c r="N1456" i="3"/>
  <c r="N1455" i="3"/>
  <c r="N1454" i="3"/>
  <c r="N1453" i="3"/>
  <c r="N1452" i="3"/>
  <c r="N1451" i="3"/>
  <c r="N1450" i="3"/>
  <c r="N1449" i="3"/>
  <c r="N1448" i="3"/>
  <c r="N1447" i="3"/>
  <c r="N1446" i="3"/>
  <c r="N1445" i="3"/>
  <c r="N1444" i="3"/>
  <c r="N1443" i="3"/>
  <c r="N1442" i="3"/>
  <c r="N1441" i="3"/>
  <c r="N1440" i="3"/>
  <c r="N1439" i="3"/>
  <c r="N1438" i="3"/>
  <c r="N1437" i="3"/>
  <c r="N1436" i="3"/>
  <c r="N1435" i="3"/>
  <c r="N1434" i="3"/>
  <c r="N1433" i="3"/>
  <c r="N1432" i="3"/>
  <c r="N1431" i="3"/>
  <c r="N1430" i="3"/>
  <c r="N1429" i="3"/>
  <c r="N1428" i="3"/>
  <c r="N1427" i="3"/>
  <c r="N1426" i="3"/>
  <c r="N1425" i="3"/>
  <c r="N1424" i="3"/>
  <c r="N1423" i="3"/>
  <c r="N1422" i="3"/>
  <c r="N1421" i="3"/>
  <c r="N1420" i="3"/>
  <c r="N1419" i="3"/>
  <c r="N1418" i="3"/>
  <c r="N1417" i="3"/>
  <c r="N1416" i="3"/>
  <c r="N1415" i="3"/>
  <c r="N1414" i="3"/>
  <c r="N1413" i="3"/>
  <c r="N1412" i="3"/>
  <c r="N1411" i="3"/>
  <c r="N1410" i="3"/>
  <c r="N1409" i="3"/>
  <c r="N1408" i="3"/>
  <c r="N1407" i="3"/>
  <c r="N1406" i="3"/>
  <c r="N1405" i="3"/>
  <c r="N1404" i="3"/>
  <c r="N1403" i="3"/>
  <c r="N1402" i="3"/>
  <c r="N1401" i="3"/>
  <c r="N1400" i="3"/>
  <c r="N1399" i="3"/>
  <c r="N1398" i="3"/>
  <c r="N1397" i="3"/>
  <c r="N1396" i="3"/>
  <c r="N1395" i="3"/>
  <c r="N1394" i="3"/>
  <c r="N1393" i="3"/>
  <c r="N1392" i="3"/>
  <c r="N1391" i="3"/>
  <c r="N1390" i="3"/>
  <c r="N1389" i="3"/>
  <c r="N1388" i="3"/>
  <c r="N1387" i="3"/>
  <c r="N1386" i="3"/>
  <c r="N1385" i="3"/>
  <c r="N1384" i="3"/>
  <c r="N1383" i="3"/>
  <c r="N1382" i="3"/>
  <c r="N1381" i="3"/>
  <c r="N1380" i="3"/>
  <c r="N1379" i="3"/>
  <c r="N1378" i="3"/>
  <c r="N1377" i="3"/>
  <c r="N1376" i="3"/>
  <c r="N1375" i="3"/>
  <c r="N1374" i="3"/>
  <c r="N1373" i="3"/>
  <c r="N1372" i="3"/>
  <c r="N1371" i="3"/>
  <c r="N1370" i="3"/>
  <c r="N1369" i="3"/>
  <c r="N1368" i="3"/>
  <c r="N1367" i="3"/>
  <c r="N1366" i="3"/>
  <c r="N1365" i="3"/>
  <c r="N1364" i="3"/>
  <c r="N1363" i="3"/>
  <c r="N1362" i="3"/>
  <c r="N1361" i="3"/>
  <c r="N1360" i="3"/>
  <c r="N1359" i="3"/>
  <c r="N1358" i="3"/>
  <c r="N1357" i="3"/>
  <c r="N1356" i="3"/>
  <c r="N1355" i="3"/>
  <c r="N1354" i="3"/>
  <c r="N1353" i="3"/>
  <c r="N1352" i="3"/>
  <c r="N1351" i="3"/>
  <c r="N1350" i="3"/>
  <c r="N1349" i="3"/>
  <c r="N1348" i="3"/>
  <c r="N1347" i="3"/>
  <c r="N1346" i="3"/>
  <c r="N1345" i="3"/>
  <c r="N1344" i="3"/>
  <c r="N1343" i="3"/>
  <c r="N1342" i="3"/>
  <c r="N1341" i="3"/>
  <c r="N1340" i="3"/>
  <c r="N1339" i="3"/>
  <c r="N1338" i="3"/>
  <c r="N1337" i="3"/>
  <c r="N1336" i="3"/>
  <c r="N1335" i="3"/>
  <c r="N1334" i="3"/>
  <c r="N1333" i="3"/>
  <c r="N1332" i="3"/>
  <c r="N1331" i="3"/>
  <c r="N1330" i="3"/>
  <c r="N1329" i="3"/>
  <c r="N1328" i="3"/>
  <c r="N1327" i="3"/>
  <c r="N1326" i="3"/>
  <c r="N1325" i="3"/>
  <c r="N1324" i="3"/>
  <c r="N1323" i="3"/>
  <c r="N1322" i="3"/>
  <c r="N1321" i="3"/>
  <c r="N1320" i="3"/>
  <c r="N1319" i="3"/>
  <c r="N1318" i="3"/>
  <c r="N1317" i="3"/>
  <c r="N1316" i="3"/>
  <c r="N1315" i="3"/>
  <c r="N1314" i="3"/>
  <c r="N1313" i="3"/>
  <c r="N1312" i="3"/>
  <c r="N1311" i="3"/>
  <c r="N1310" i="3"/>
  <c r="N1309" i="3"/>
  <c r="N1308" i="3"/>
  <c r="N1307" i="3"/>
  <c r="N1306" i="3"/>
  <c r="N1305" i="3"/>
  <c r="N1304" i="3"/>
  <c r="N1303" i="3"/>
  <c r="N1302" i="3"/>
  <c r="N1301" i="3"/>
  <c r="N1300" i="3"/>
  <c r="N1299" i="3"/>
  <c r="N1298" i="3"/>
  <c r="N1297" i="3"/>
  <c r="N1296" i="3"/>
  <c r="N1295" i="3"/>
  <c r="N1294" i="3"/>
  <c r="N1293" i="3"/>
  <c r="N1292" i="3"/>
  <c r="N1291" i="3"/>
  <c r="N1290" i="3"/>
  <c r="N1289" i="3"/>
  <c r="N1288" i="3"/>
  <c r="N1287" i="3"/>
  <c r="N1286" i="3"/>
  <c r="N1285" i="3"/>
  <c r="N1284" i="3"/>
  <c r="N1283" i="3"/>
  <c r="N1282" i="3"/>
  <c r="N1281" i="3"/>
  <c r="N1280" i="3"/>
  <c r="N1279" i="3"/>
  <c r="N1278" i="3"/>
  <c r="N1277" i="3"/>
  <c r="N1276" i="3"/>
  <c r="N1275" i="3"/>
  <c r="N1274" i="3"/>
  <c r="N1273" i="3"/>
  <c r="N1272" i="3"/>
  <c r="N1271" i="3"/>
  <c r="N1270" i="3"/>
  <c r="N1269" i="3"/>
  <c r="N1268" i="3"/>
  <c r="N1267" i="3"/>
  <c r="N1266" i="3"/>
  <c r="N1265" i="3"/>
  <c r="N1264" i="3"/>
  <c r="N1263" i="3"/>
  <c r="N1262" i="3"/>
  <c r="N1261" i="3"/>
  <c r="N1260" i="3"/>
  <c r="N1259" i="3"/>
  <c r="N1258" i="3"/>
  <c r="N1257" i="3"/>
  <c r="N1256" i="3"/>
  <c r="N1255" i="3"/>
  <c r="N1254" i="3"/>
  <c r="N1253" i="3"/>
  <c r="N1252" i="3"/>
  <c r="N1251" i="3"/>
  <c r="N1250" i="3"/>
  <c r="N1249" i="3"/>
  <c r="N1248" i="3"/>
  <c r="N1247" i="3"/>
  <c r="N1246" i="3"/>
  <c r="N1245" i="3"/>
  <c r="N1244" i="3"/>
  <c r="N1243" i="3"/>
  <c r="N1242" i="3"/>
  <c r="N1241" i="3"/>
  <c r="N1240" i="3"/>
  <c r="N1239" i="3"/>
  <c r="N1238" i="3"/>
  <c r="N1237" i="3"/>
  <c r="N1236" i="3"/>
  <c r="N1235" i="3"/>
  <c r="N1234" i="3"/>
  <c r="N1233" i="3"/>
  <c r="N1232" i="3"/>
  <c r="N1231" i="3"/>
  <c r="N1230" i="3"/>
  <c r="N1229" i="3"/>
  <c r="N1228" i="3"/>
  <c r="N1227" i="3"/>
  <c r="N1226" i="3"/>
  <c r="N1225" i="3"/>
  <c r="N1224" i="3"/>
  <c r="N1223" i="3"/>
  <c r="N1222" i="3"/>
  <c r="N1221" i="3"/>
  <c r="N1220" i="3"/>
  <c r="N1219" i="3"/>
  <c r="N1218" i="3"/>
  <c r="N1217" i="3"/>
  <c r="N1216" i="3"/>
  <c r="N1215" i="3"/>
  <c r="N1214" i="3"/>
  <c r="N1213" i="3"/>
  <c r="N1212" i="3"/>
  <c r="N1211" i="3"/>
  <c r="N1210" i="3"/>
  <c r="N1209" i="3"/>
  <c r="N1208" i="3"/>
  <c r="N1207" i="3"/>
  <c r="N1206" i="3"/>
  <c r="N1205" i="3"/>
  <c r="N1204" i="3"/>
  <c r="N1203" i="3"/>
  <c r="N1202" i="3"/>
  <c r="N1201" i="3"/>
  <c r="N1200" i="3"/>
  <c r="N1199" i="3"/>
  <c r="N1198" i="3"/>
  <c r="N1197" i="3"/>
  <c r="N1196" i="3"/>
  <c r="N1195" i="3"/>
  <c r="N1194" i="3"/>
  <c r="N1193" i="3"/>
  <c r="N1192" i="3"/>
  <c r="N1191" i="3"/>
  <c r="N1190" i="3"/>
  <c r="N1189" i="3"/>
  <c r="N1188" i="3"/>
  <c r="N1187" i="3"/>
  <c r="N1186" i="3"/>
  <c r="N1185" i="3"/>
  <c r="N1184" i="3"/>
  <c r="N1183" i="3"/>
  <c r="N1182" i="3"/>
  <c r="N1181" i="3"/>
  <c r="N1180" i="3"/>
  <c r="N1179" i="3"/>
  <c r="N1178" i="3"/>
  <c r="N1177" i="3"/>
  <c r="N1176" i="3"/>
  <c r="N1175" i="3"/>
  <c r="N1174" i="3"/>
  <c r="N1173" i="3"/>
  <c r="N1172" i="3"/>
  <c r="N1171" i="3"/>
  <c r="N1170" i="3"/>
  <c r="N1169" i="3"/>
  <c r="N1168" i="3"/>
  <c r="N1167" i="3"/>
  <c r="N1166" i="3"/>
  <c r="N1165" i="3"/>
  <c r="N1164" i="3"/>
  <c r="N1163" i="3"/>
  <c r="N1162" i="3"/>
  <c r="N1161" i="3"/>
  <c r="N1160" i="3"/>
  <c r="N1159" i="3"/>
  <c r="N1158" i="3"/>
  <c r="N1157" i="3"/>
  <c r="N1156" i="3"/>
  <c r="N1155" i="3"/>
  <c r="N1154" i="3"/>
  <c r="N1153" i="3"/>
  <c r="N1152" i="3"/>
  <c r="N1151" i="3"/>
  <c r="N1150" i="3"/>
  <c r="N1149" i="3"/>
  <c r="N1148" i="3"/>
  <c r="N1147" i="3"/>
  <c r="N1146" i="3"/>
  <c r="N1145" i="3"/>
  <c r="N1144" i="3"/>
  <c r="N1143" i="3"/>
  <c r="N1142" i="3"/>
  <c r="N1141" i="3"/>
  <c r="N1140" i="3"/>
  <c r="N1139" i="3"/>
  <c r="N1138" i="3"/>
  <c r="N1137" i="3"/>
  <c r="N1136" i="3"/>
  <c r="N1135" i="3"/>
  <c r="N1134" i="3"/>
  <c r="N1133" i="3"/>
  <c r="N1132" i="3"/>
  <c r="N1131" i="3"/>
  <c r="N1130" i="3"/>
  <c r="N1129" i="3"/>
  <c r="N1128" i="3"/>
  <c r="N1127" i="3"/>
  <c r="N1126" i="3"/>
  <c r="N1125" i="3"/>
  <c r="N1124" i="3"/>
  <c r="N1123" i="3"/>
  <c r="N1122" i="3"/>
  <c r="N1121" i="3"/>
  <c r="N1120" i="3"/>
  <c r="N1119" i="3"/>
  <c r="N1118" i="3"/>
  <c r="N1117" i="3"/>
  <c r="N1116" i="3"/>
  <c r="N1115" i="3"/>
  <c r="N1114" i="3"/>
  <c r="N1113" i="3"/>
  <c r="N1112" i="3"/>
  <c r="N1111" i="3"/>
  <c r="N1110" i="3"/>
  <c r="N1109" i="3"/>
  <c r="N1108" i="3"/>
  <c r="N1107" i="3"/>
  <c r="N1106" i="3"/>
  <c r="N1105" i="3"/>
  <c r="N1104" i="3"/>
  <c r="N1103" i="3"/>
  <c r="N1102" i="3"/>
  <c r="N1101" i="3"/>
  <c r="N1100" i="3"/>
  <c r="N1099" i="3"/>
  <c r="N1098" i="3"/>
  <c r="N1097" i="3"/>
  <c r="N1096" i="3"/>
  <c r="N1095" i="3"/>
  <c r="N1094" i="3"/>
  <c r="N1093" i="3"/>
  <c r="N1092" i="3"/>
  <c r="N1091" i="3"/>
  <c r="N1090" i="3"/>
  <c r="N1089" i="3"/>
  <c r="N1088" i="3"/>
  <c r="N1087" i="3"/>
  <c r="N1086" i="3"/>
  <c r="N1085" i="3"/>
  <c r="N1084" i="3"/>
  <c r="N1083" i="3"/>
  <c r="N1082" i="3"/>
  <c r="N1081" i="3"/>
  <c r="N1080" i="3"/>
  <c r="N1079" i="3"/>
  <c r="N1078" i="3"/>
  <c r="N1077" i="3"/>
  <c r="N1076" i="3"/>
  <c r="N1075" i="3"/>
  <c r="N1074" i="3"/>
  <c r="N1073" i="3"/>
  <c r="N1072" i="3"/>
  <c r="N1071" i="3"/>
  <c r="N1070" i="3"/>
  <c r="N1069" i="3"/>
  <c r="N1068" i="3"/>
  <c r="N1067" i="3"/>
  <c r="N1066" i="3"/>
  <c r="N1065" i="3"/>
  <c r="N1064" i="3"/>
  <c r="N1063" i="3"/>
  <c r="N1062" i="3"/>
  <c r="N1061" i="3"/>
  <c r="N1060" i="3"/>
  <c r="N1059" i="3"/>
  <c r="N1058" i="3"/>
  <c r="N1057" i="3"/>
  <c r="N1056" i="3"/>
  <c r="N1055" i="3"/>
  <c r="N1054" i="3"/>
  <c r="N1053" i="3"/>
  <c r="N1052" i="3"/>
  <c r="N1051" i="3"/>
  <c r="N1050" i="3"/>
  <c r="N1049" i="3"/>
  <c r="N1048" i="3"/>
  <c r="N1047" i="3"/>
  <c r="N1046" i="3"/>
  <c r="N1045" i="3"/>
  <c r="N1044" i="3"/>
  <c r="N1043" i="3"/>
  <c r="N1042" i="3"/>
  <c r="N1041" i="3"/>
  <c r="N1040" i="3"/>
  <c r="N1039" i="3"/>
  <c r="N1038" i="3"/>
  <c r="N1037" i="3"/>
  <c r="N1036" i="3"/>
  <c r="N1035" i="3"/>
  <c r="N1034" i="3"/>
  <c r="N1033" i="3"/>
  <c r="N1032" i="3"/>
  <c r="N1031" i="3"/>
  <c r="N1030" i="3"/>
  <c r="N1029" i="3"/>
  <c r="N1028" i="3"/>
  <c r="N1027" i="3"/>
  <c r="N1026" i="3"/>
  <c r="N1025" i="3"/>
  <c r="N1024" i="3"/>
  <c r="N1023" i="3"/>
  <c r="N1022" i="3"/>
  <c r="N1021" i="3"/>
  <c r="N1020" i="3"/>
  <c r="N1019" i="3"/>
  <c r="N1018" i="3"/>
  <c r="N1017" i="3"/>
  <c r="N1016" i="3"/>
  <c r="N1015" i="3"/>
  <c r="N1014" i="3"/>
  <c r="N1013" i="3"/>
  <c r="N1012" i="3"/>
  <c r="N1011" i="3"/>
  <c r="N1010" i="3"/>
  <c r="N1009" i="3"/>
  <c r="N1008" i="3"/>
  <c r="N1007" i="3"/>
  <c r="N1006" i="3"/>
  <c r="N1005" i="3"/>
  <c r="N1004" i="3"/>
  <c r="N1003" i="3"/>
  <c r="N1002" i="3"/>
  <c r="N1001" i="3"/>
  <c r="N1000" i="3"/>
  <c r="N999" i="3"/>
  <c r="N998" i="3"/>
  <c r="N997" i="3"/>
  <c r="N996" i="3"/>
  <c r="N995" i="3"/>
  <c r="N994" i="3"/>
  <c r="N993" i="3"/>
  <c r="N992" i="3"/>
  <c r="N991" i="3"/>
  <c r="N990" i="3"/>
  <c r="N989" i="3"/>
  <c r="N988" i="3"/>
  <c r="N987" i="3"/>
  <c r="N986" i="3"/>
  <c r="N985" i="3"/>
  <c r="N984" i="3"/>
  <c r="N983" i="3"/>
  <c r="N982" i="3"/>
  <c r="N981" i="3"/>
  <c r="N980" i="3"/>
  <c r="N979" i="3"/>
  <c r="N978" i="3"/>
  <c r="N977" i="3"/>
  <c r="N976" i="3"/>
  <c r="N975" i="3"/>
  <c r="N974" i="3"/>
  <c r="N973" i="3"/>
  <c r="N972" i="3"/>
  <c r="N971" i="3"/>
  <c r="N970" i="3"/>
  <c r="N969" i="3"/>
  <c r="N968" i="3"/>
  <c r="N967" i="3"/>
  <c r="N966" i="3"/>
  <c r="N965" i="3"/>
  <c r="N964" i="3"/>
  <c r="N963" i="3"/>
  <c r="N962" i="3"/>
  <c r="N961" i="3"/>
  <c r="N960" i="3"/>
  <c r="N959" i="3"/>
  <c r="N958" i="3"/>
  <c r="N957" i="3"/>
  <c r="N956" i="3"/>
  <c r="N955" i="3"/>
  <c r="N954" i="3"/>
  <c r="N953" i="3"/>
  <c r="N952" i="3"/>
  <c r="N951" i="3"/>
  <c r="N950" i="3"/>
  <c r="N949" i="3"/>
  <c r="N948" i="3"/>
  <c r="N947" i="3"/>
  <c r="N946" i="3"/>
  <c r="N945" i="3"/>
  <c r="N944" i="3"/>
  <c r="N943" i="3"/>
  <c r="N942" i="3"/>
  <c r="N941" i="3"/>
  <c r="N940" i="3"/>
  <c r="N939" i="3"/>
  <c r="N938" i="3"/>
  <c r="N937" i="3"/>
  <c r="N936" i="3"/>
  <c r="N935" i="3"/>
  <c r="N934" i="3"/>
  <c r="N933" i="3"/>
  <c r="N932" i="3"/>
  <c r="N931" i="3"/>
  <c r="N930" i="3"/>
  <c r="N929" i="3"/>
  <c r="N928" i="3"/>
  <c r="N927" i="3"/>
  <c r="N926" i="3"/>
  <c r="N925" i="3"/>
  <c r="N924" i="3"/>
  <c r="N923" i="3"/>
  <c r="N922" i="3"/>
  <c r="N921" i="3"/>
  <c r="N920" i="3"/>
  <c r="N919" i="3"/>
  <c r="N918" i="3"/>
  <c r="N917" i="3"/>
  <c r="N916" i="3"/>
  <c r="N915" i="3"/>
  <c r="N914" i="3"/>
  <c r="N913" i="3"/>
  <c r="N912" i="3"/>
  <c r="N911" i="3"/>
  <c r="N910" i="3"/>
  <c r="N909" i="3"/>
  <c r="N908" i="3"/>
  <c r="N907" i="3"/>
  <c r="N906" i="3"/>
  <c r="N905" i="3"/>
  <c r="N904" i="3"/>
  <c r="N903" i="3"/>
  <c r="N902" i="3"/>
  <c r="N901" i="3"/>
  <c r="N900" i="3"/>
  <c r="N899" i="3"/>
  <c r="N898" i="3"/>
  <c r="N897" i="3"/>
  <c r="N896" i="3"/>
  <c r="N895" i="3"/>
  <c r="N894" i="3"/>
  <c r="N893" i="3"/>
  <c r="N892" i="3"/>
  <c r="N891" i="3"/>
  <c r="N890" i="3"/>
  <c r="N889" i="3"/>
  <c r="N888" i="3"/>
  <c r="N887" i="3"/>
  <c r="N886" i="3"/>
  <c r="N885" i="3"/>
  <c r="N884" i="3"/>
  <c r="N883" i="3"/>
  <c r="N882" i="3"/>
  <c r="N881" i="3"/>
  <c r="N880" i="3"/>
  <c r="N879" i="3"/>
  <c r="N878" i="3"/>
  <c r="N877" i="3"/>
  <c r="N876" i="3"/>
  <c r="N875" i="3"/>
  <c r="N874" i="3"/>
  <c r="N873" i="3"/>
  <c r="N872" i="3"/>
  <c r="N871" i="3"/>
  <c r="N870" i="3"/>
  <c r="N869" i="3"/>
  <c r="N868" i="3"/>
  <c r="N867" i="3"/>
  <c r="N866" i="3"/>
  <c r="N865" i="3"/>
  <c r="N864" i="3"/>
  <c r="N863" i="3"/>
  <c r="N862" i="3"/>
  <c r="N861" i="3"/>
  <c r="N860" i="3"/>
  <c r="N859" i="3"/>
  <c r="N858" i="3"/>
  <c r="N857" i="3"/>
  <c r="N856" i="3"/>
  <c r="N855" i="3"/>
  <c r="N854" i="3"/>
  <c r="N853" i="3"/>
  <c r="N852" i="3"/>
  <c r="N851" i="3"/>
  <c r="N850" i="3"/>
  <c r="N849" i="3"/>
  <c r="N848" i="3"/>
  <c r="N847" i="3"/>
  <c r="N846" i="3"/>
  <c r="N845" i="3"/>
  <c r="N844" i="3"/>
  <c r="N843" i="3"/>
  <c r="N842" i="3"/>
  <c r="N841" i="3"/>
  <c r="N840" i="3"/>
  <c r="N839" i="3"/>
  <c r="N838" i="3"/>
  <c r="N837" i="3"/>
  <c r="N836" i="3"/>
  <c r="N835" i="3"/>
  <c r="N834" i="3"/>
  <c r="N833" i="3"/>
  <c r="N832" i="3"/>
  <c r="N831" i="3"/>
  <c r="N830" i="3"/>
  <c r="N829" i="3"/>
  <c r="N828" i="3"/>
  <c r="N827" i="3"/>
  <c r="N826" i="3"/>
  <c r="N825" i="3"/>
  <c r="N824" i="3"/>
  <c r="N823" i="3"/>
  <c r="N822" i="3"/>
  <c r="N821" i="3"/>
  <c r="N820" i="3"/>
  <c r="N819" i="3"/>
  <c r="N818" i="3"/>
  <c r="N817" i="3"/>
  <c r="N816" i="3"/>
  <c r="N815" i="3"/>
  <c r="N814" i="3"/>
  <c r="N813" i="3"/>
  <c r="N812" i="3"/>
  <c r="N811" i="3"/>
  <c r="N810" i="3"/>
  <c r="N809" i="3"/>
  <c r="N808" i="3"/>
  <c r="N807" i="3"/>
  <c r="N806" i="3"/>
  <c r="N805" i="3"/>
  <c r="N804" i="3"/>
  <c r="N803" i="3"/>
  <c r="N802" i="3"/>
  <c r="N801" i="3"/>
  <c r="N800" i="3"/>
  <c r="N799" i="3"/>
  <c r="N798" i="3"/>
  <c r="N797" i="3"/>
  <c r="N796" i="3"/>
  <c r="N795" i="3"/>
  <c r="N794" i="3"/>
  <c r="N793" i="3"/>
  <c r="N792" i="3"/>
  <c r="N791" i="3"/>
  <c r="N790" i="3"/>
  <c r="N789" i="3"/>
  <c r="N788" i="3"/>
  <c r="N787" i="3"/>
  <c r="N786" i="3"/>
  <c r="N785" i="3"/>
  <c r="N784" i="3"/>
  <c r="N783" i="3"/>
  <c r="N782" i="3"/>
  <c r="N781" i="3"/>
  <c r="N780" i="3"/>
  <c r="N779" i="3"/>
  <c r="N778" i="3"/>
  <c r="N777" i="3"/>
  <c r="N776" i="3"/>
  <c r="N775" i="3"/>
  <c r="N774" i="3"/>
  <c r="N773" i="3"/>
  <c r="N772" i="3"/>
  <c r="N771" i="3"/>
  <c r="N770" i="3"/>
  <c r="N769" i="3"/>
  <c r="N768" i="3"/>
  <c r="N767" i="3"/>
  <c r="N766" i="3"/>
  <c r="N765" i="3"/>
  <c r="N764" i="3"/>
  <c r="N763" i="3"/>
  <c r="N762" i="3"/>
  <c r="N761" i="3"/>
  <c r="N760" i="3"/>
  <c r="N759" i="3"/>
  <c r="N758" i="3"/>
  <c r="N757" i="3"/>
  <c r="N756" i="3"/>
  <c r="N755" i="3"/>
  <c r="N754" i="3"/>
  <c r="N753" i="3"/>
  <c r="N752" i="3"/>
  <c r="N751" i="3"/>
  <c r="N750" i="3"/>
  <c r="N749" i="3"/>
  <c r="N748" i="3"/>
  <c r="N747" i="3"/>
  <c r="N746" i="3"/>
  <c r="N745" i="3"/>
  <c r="N744" i="3"/>
  <c r="N743" i="3"/>
  <c r="N742" i="3"/>
  <c r="N741" i="3"/>
  <c r="N740" i="3"/>
  <c r="N739" i="3"/>
  <c r="N738" i="3"/>
  <c r="N737" i="3"/>
  <c r="N736" i="3"/>
  <c r="N735" i="3"/>
  <c r="N734" i="3"/>
  <c r="N733" i="3"/>
  <c r="N732" i="3"/>
  <c r="N731" i="3"/>
  <c r="N730" i="3"/>
  <c r="N729" i="3"/>
  <c r="N728" i="3"/>
  <c r="N727" i="3"/>
  <c r="N726" i="3"/>
  <c r="N725" i="3"/>
  <c r="N724" i="3"/>
  <c r="N723" i="3"/>
  <c r="N722" i="3"/>
  <c r="N721" i="3"/>
  <c r="N720" i="3"/>
  <c r="N719" i="3"/>
  <c r="N718" i="3"/>
  <c r="N717" i="3"/>
  <c r="N716" i="3"/>
  <c r="N715" i="3"/>
  <c r="N714" i="3"/>
  <c r="N713" i="3"/>
  <c r="N712" i="3"/>
  <c r="N711" i="3"/>
  <c r="N710" i="3"/>
  <c r="N709" i="3"/>
  <c r="N708" i="3"/>
  <c r="N707" i="3"/>
  <c r="N706" i="3"/>
  <c r="N705" i="3"/>
  <c r="N704" i="3"/>
  <c r="N703" i="3"/>
  <c r="N702" i="3"/>
  <c r="N701" i="3"/>
  <c r="N700" i="3"/>
  <c r="N699" i="3"/>
  <c r="N698" i="3"/>
  <c r="N697" i="3"/>
  <c r="N696" i="3"/>
  <c r="N695" i="3"/>
  <c r="N694" i="3"/>
  <c r="N693" i="3"/>
  <c r="N692" i="3"/>
  <c r="N691" i="3"/>
  <c r="N690" i="3"/>
  <c r="N689" i="3"/>
  <c r="N688" i="3"/>
  <c r="N687" i="3"/>
  <c r="N686" i="3"/>
  <c r="N685" i="3"/>
  <c r="N684" i="3"/>
  <c r="N683" i="3"/>
  <c r="N682" i="3"/>
  <c r="N681" i="3"/>
  <c r="N680" i="3"/>
  <c r="N679" i="3"/>
  <c r="N678" i="3"/>
  <c r="N677" i="3"/>
  <c r="N676" i="3"/>
  <c r="N675" i="3"/>
  <c r="N674" i="3"/>
  <c r="N673" i="3"/>
  <c r="N672" i="3"/>
  <c r="N671" i="3"/>
  <c r="N670" i="3"/>
  <c r="N669" i="3"/>
  <c r="N668" i="3"/>
  <c r="N667" i="3"/>
  <c r="N666" i="3"/>
  <c r="N665" i="3"/>
  <c r="N664" i="3"/>
  <c r="N663" i="3"/>
  <c r="N662" i="3"/>
  <c r="N661" i="3"/>
  <c r="N660" i="3"/>
  <c r="N659" i="3"/>
  <c r="N658" i="3"/>
  <c r="N657" i="3"/>
  <c r="N656" i="3"/>
  <c r="N655" i="3"/>
  <c r="N654" i="3"/>
  <c r="N653" i="3"/>
  <c r="N652" i="3"/>
  <c r="N651" i="3"/>
  <c r="N650" i="3"/>
  <c r="N649" i="3"/>
  <c r="N648" i="3"/>
  <c r="N647" i="3"/>
  <c r="N646" i="3"/>
  <c r="N645" i="3"/>
  <c r="N644" i="3"/>
  <c r="N643" i="3"/>
  <c r="N642" i="3"/>
  <c r="N641" i="3"/>
  <c r="N640" i="3"/>
  <c r="N639" i="3"/>
  <c r="N638" i="3"/>
  <c r="N637" i="3"/>
  <c r="N636" i="3"/>
  <c r="N635" i="3"/>
  <c r="N634" i="3"/>
  <c r="N633" i="3"/>
  <c r="N632" i="3"/>
  <c r="N631" i="3"/>
  <c r="N630" i="3"/>
  <c r="N629" i="3"/>
  <c r="N628" i="3"/>
  <c r="N627" i="3"/>
  <c r="N626" i="3"/>
  <c r="N625" i="3"/>
  <c r="N624" i="3"/>
  <c r="N623" i="3"/>
  <c r="N622" i="3"/>
  <c r="N621" i="3"/>
  <c r="N620" i="3"/>
  <c r="N619" i="3"/>
  <c r="N618" i="3"/>
  <c r="N617" i="3"/>
  <c r="N616" i="3"/>
  <c r="N615" i="3"/>
  <c r="N614" i="3"/>
  <c r="N613" i="3"/>
  <c r="N612" i="3"/>
  <c r="N611" i="3"/>
  <c r="N610" i="3"/>
  <c r="N609" i="3"/>
  <c r="N608" i="3"/>
  <c r="N607" i="3"/>
  <c r="N606" i="3"/>
  <c r="N605" i="3"/>
  <c r="N604" i="3"/>
  <c r="N603" i="3"/>
  <c r="N602" i="3"/>
  <c r="N601" i="3"/>
  <c r="N600" i="3"/>
  <c r="N599" i="3"/>
  <c r="N598" i="3"/>
  <c r="N597" i="3"/>
  <c r="N596" i="3"/>
  <c r="N595" i="3"/>
  <c r="N594" i="3"/>
  <c r="N593" i="3"/>
  <c r="N592" i="3"/>
  <c r="N591" i="3"/>
  <c r="N590" i="3"/>
  <c r="N589" i="3"/>
  <c r="N588" i="3"/>
  <c r="N587" i="3"/>
  <c r="N586" i="3"/>
  <c r="N585" i="3"/>
  <c r="N584" i="3"/>
  <c r="N583" i="3"/>
  <c r="N582" i="3"/>
  <c r="N581" i="3"/>
  <c r="N580" i="3"/>
  <c r="N579" i="3"/>
  <c r="N578" i="3"/>
  <c r="N577" i="3"/>
  <c r="N576" i="3"/>
  <c r="N575" i="3"/>
  <c r="N574" i="3"/>
  <c r="N573" i="3"/>
  <c r="N572" i="3"/>
  <c r="N571" i="3"/>
  <c r="N570" i="3"/>
  <c r="N569" i="3"/>
  <c r="N568" i="3"/>
  <c r="N567" i="3"/>
  <c r="N566" i="3"/>
  <c r="N565" i="3"/>
  <c r="N564" i="3"/>
  <c r="N563" i="3"/>
  <c r="N562" i="3"/>
  <c r="N561" i="3"/>
  <c r="N560" i="3"/>
  <c r="N559" i="3"/>
  <c r="N558" i="3"/>
  <c r="N557" i="3"/>
  <c r="N556" i="3"/>
  <c r="N555" i="3"/>
  <c r="N554" i="3"/>
  <c r="N553" i="3"/>
  <c r="N552" i="3"/>
  <c r="N551" i="3"/>
  <c r="N550" i="3"/>
  <c r="N549" i="3"/>
  <c r="N548" i="3"/>
  <c r="N547" i="3"/>
  <c r="N546" i="3"/>
  <c r="N545" i="3"/>
  <c r="N544" i="3"/>
  <c r="N543" i="3"/>
  <c r="N542" i="3"/>
  <c r="N541" i="3"/>
  <c r="N540" i="3"/>
  <c r="N539" i="3"/>
  <c r="N538" i="3"/>
  <c r="N537" i="3"/>
  <c r="N536" i="3"/>
  <c r="N535" i="3"/>
  <c r="N534" i="3"/>
  <c r="N533" i="3"/>
  <c r="N532" i="3"/>
  <c r="N531" i="3"/>
  <c r="N530" i="3"/>
  <c r="N529" i="3"/>
  <c r="N528" i="3"/>
  <c r="N527" i="3"/>
  <c r="N526" i="3"/>
  <c r="N525" i="3"/>
  <c r="N524" i="3"/>
  <c r="N523" i="3"/>
  <c r="N522" i="3"/>
  <c r="N521" i="3"/>
  <c r="N520" i="3"/>
  <c r="N519" i="3"/>
  <c r="N518" i="3"/>
  <c r="N517" i="3"/>
  <c r="N516" i="3"/>
  <c r="N515" i="3"/>
  <c r="N514" i="3"/>
  <c r="N513" i="3"/>
  <c r="N512" i="3"/>
  <c r="N511" i="3"/>
  <c r="N510" i="3"/>
  <c r="N509" i="3"/>
  <c r="N508" i="3"/>
  <c r="N507" i="3"/>
  <c r="N506" i="3"/>
  <c r="N505" i="3"/>
  <c r="N504" i="3"/>
  <c r="N503" i="3"/>
  <c r="N502" i="3"/>
  <c r="N501" i="3"/>
  <c r="N500" i="3"/>
  <c r="N499" i="3"/>
  <c r="N498" i="3"/>
  <c r="N497" i="3"/>
  <c r="N496" i="3"/>
  <c r="N495" i="3"/>
  <c r="N494" i="3"/>
  <c r="N493" i="3"/>
  <c r="N492" i="3"/>
  <c r="N491" i="3"/>
  <c r="N490" i="3"/>
  <c r="N489" i="3"/>
  <c r="N488" i="3"/>
  <c r="N487" i="3"/>
  <c r="N486" i="3"/>
  <c r="N485" i="3"/>
  <c r="N484" i="3"/>
  <c r="N483" i="3"/>
  <c r="N482" i="3"/>
  <c r="N481" i="3"/>
  <c r="N480" i="3"/>
  <c r="N479" i="3"/>
  <c r="N478" i="3"/>
  <c r="N477" i="3"/>
  <c r="N476" i="3"/>
  <c r="N475" i="3"/>
  <c r="N474" i="3"/>
  <c r="N473" i="3"/>
  <c r="N472" i="3"/>
  <c r="N471" i="3"/>
  <c r="N470" i="3"/>
  <c r="N469" i="3"/>
  <c r="N468" i="3"/>
  <c r="N467" i="3"/>
  <c r="N466" i="3"/>
  <c r="N465" i="3"/>
  <c r="N464" i="3"/>
  <c r="N463" i="3"/>
  <c r="N462" i="3"/>
  <c r="N461" i="3"/>
  <c r="N460" i="3"/>
  <c r="N459" i="3"/>
  <c r="N458" i="3"/>
  <c r="N457" i="3"/>
  <c r="N456" i="3"/>
  <c r="N455" i="3"/>
  <c r="N454" i="3"/>
  <c r="N453" i="3"/>
  <c r="N452" i="3"/>
  <c r="N451" i="3"/>
  <c r="N450" i="3"/>
  <c r="N449" i="3"/>
  <c r="N448" i="3"/>
  <c r="N447" i="3"/>
  <c r="N446" i="3"/>
  <c r="N445" i="3"/>
  <c r="N444" i="3"/>
  <c r="N443" i="3"/>
  <c r="N442" i="3"/>
  <c r="N441" i="3"/>
  <c r="N440" i="3"/>
  <c r="N439" i="3"/>
  <c r="N438" i="3"/>
  <c r="N437" i="3"/>
  <c r="N436" i="3"/>
  <c r="N435" i="3"/>
  <c r="N434" i="3"/>
  <c r="N433" i="3"/>
  <c r="N432" i="3"/>
  <c r="N431" i="3"/>
  <c r="N430" i="3"/>
  <c r="N429" i="3"/>
  <c r="N428" i="3"/>
  <c r="N427" i="3"/>
  <c r="N426" i="3"/>
  <c r="N425" i="3"/>
  <c r="N424" i="3"/>
  <c r="N423" i="3"/>
  <c r="N422" i="3"/>
  <c r="N421" i="3"/>
  <c r="N420" i="3"/>
  <c r="N419" i="3"/>
  <c r="N418" i="3"/>
  <c r="N417" i="3"/>
  <c r="N416" i="3"/>
  <c r="N415" i="3"/>
  <c r="N414" i="3"/>
  <c r="N413" i="3"/>
  <c r="N412" i="3"/>
  <c r="N411" i="3"/>
  <c r="N410" i="3"/>
  <c r="N409" i="3"/>
  <c r="N408" i="3"/>
  <c r="N407" i="3"/>
  <c r="N406" i="3"/>
  <c r="N405" i="3"/>
  <c r="N404" i="3"/>
  <c r="N403" i="3"/>
  <c r="N402" i="3"/>
  <c r="N401" i="3"/>
  <c r="N400" i="3"/>
  <c r="N399" i="3"/>
  <c r="N398" i="3"/>
  <c r="N397" i="3"/>
  <c r="N396" i="3"/>
  <c r="N395" i="3"/>
  <c r="N394" i="3"/>
  <c r="N393" i="3"/>
  <c r="N392" i="3"/>
  <c r="N391" i="3"/>
  <c r="N390" i="3"/>
  <c r="N389" i="3"/>
  <c r="N388" i="3"/>
  <c r="N387" i="3"/>
  <c r="N386" i="3"/>
  <c r="N385" i="3"/>
  <c r="N384" i="3"/>
  <c r="N383" i="3"/>
  <c r="N382" i="3"/>
  <c r="N381" i="3"/>
  <c r="N380" i="3"/>
  <c r="N379" i="3"/>
  <c r="N378" i="3"/>
  <c r="N377" i="3"/>
  <c r="N376" i="3"/>
  <c r="N375" i="3"/>
  <c r="N374" i="3"/>
  <c r="N373" i="3"/>
  <c r="N372" i="3"/>
  <c r="N371" i="3"/>
  <c r="N370" i="3"/>
  <c r="N369" i="3"/>
  <c r="N368" i="3"/>
  <c r="N367" i="3"/>
  <c r="N366" i="3"/>
  <c r="N365" i="3"/>
  <c r="N364" i="3"/>
  <c r="N363" i="3"/>
  <c r="N362" i="3"/>
  <c r="N361" i="3"/>
  <c r="N360" i="3"/>
  <c r="N359" i="3"/>
  <c r="N358" i="3"/>
  <c r="N357" i="3"/>
  <c r="N356" i="3"/>
  <c r="N355" i="3"/>
  <c r="N354" i="3"/>
  <c r="N353" i="3"/>
  <c r="N352" i="3"/>
  <c r="N351" i="3"/>
  <c r="N350" i="3"/>
  <c r="N349" i="3"/>
  <c r="N348" i="3"/>
  <c r="N347" i="3"/>
  <c r="N346" i="3"/>
  <c r="N345" i="3"/>
  <c r="N344" i="3"/>
  <c r="N343" i="3"/>
  <c r="N342" i="3"/>
  <c r="N341" i="3"/>
  <c r="N340" i="3"/>
  <c r="N339" i="3"/>
  <c r="N338" i="3"/>
  <c r="N337" i="3"/>
  <c r="N336" i="3"/>
  <c r="N335" i="3"/>
  <c r="N334" i="3"/>
  <c r="N333" i="3"/>
  <c r="N332" i="3"/>
  <c r="N331" i="3"/>
  <c r="N330" i="3"/>
  <c r="N329" i="3"/>
  <c r="N328" i="3"/>
  <c r="N327" i="3"/>
  <c r="N326" i="3"/>
  <c r="N325" i="3"/>
  <c r="N324" i="3"/>
  <c r="N323" i="3"/>
  <c r="N322" i="3"/>
  <c r="N321" i="3"/>
  <c r="N320" i="3"/>
  <c r="N319" i="3"/>
  <c r="N318" i="3"/>
  <c r="N317" i="3"/>
  <c r="N316" i="3"/>
  <c r="N315" i="3"/>
  <c r="N314" i="3"/>
  <c r="N313" i="3"/>
  <c r="N312" i="3"/>
  <c r="N311" i="3"/>
  <c r="N310" i="3"/>
  <c r="N309" i="3"/>
  <c r="N308" i="3"/>
  <c r="N307" i="3"/>
  <c r="N306" i="3"/>
  <c r="N305" i="3"/>
  <c r="N304" i="3"/>
  <c r="N303" i="3"/>
  <c r="N302" i="3"/>
  <c r="N301" i="3"/>
  <c r="N300" i="3"/>
  <c r="N299" i="3"/>
  <c r="N298" i="3"/>
  <c r="N297" i="3"/>
  <c r="N296" i="3"/>
  <c r="N295" i="3"/>
  <c r="N294" i="3"/>
  <c r="N293" i="3"/>
  <c r="N292" i="3"/>
  <c r="N291" i="3"/>
  <c r="N290" i="3"/>
  <c r="N289" i="3"/>
  <c r="N288" i="3"/>
  <c r="N287" i="3"/>
  <c r="N286" i="3"/>
  <c r="N285" i="3"/>
  <c r="N284" i="3"/>
  <c r="N283" i="3"/>
  <c r="N282" i="3"/>
  <c r="N281" i="3"/>
  <c r="N280" i="3"/>
  <c r="N279" i="3"/>
  <c r="N278" i="3"/>
  <c r="N277" i="3"/>
  <c r="N276" i="3"/>
  <c r="N275" i="3"/>
  <c r="N274" i="3"/>
  <c r="N273" i="3"/>
  <c r="N272" i="3"/>
  <c r="N271" i="3"/>
  <c r="N270" i="3"/>
  <c r="N269" i="3"/>
  <c r="N268" i="3"/>
  <c r="N267" i="3"/>
  <c r="N266" i="3"/>
  <c r="N265" i="3"/>
  <c r="N264" i="3"/>
  <c r="N263" i="3"/>
  <c r="N262" i="3"/>
  <c r="N261" i="3"/>
  <c r="N260" i="3"/>
  <c r="N259" i="3"/>
  <c r="N258" i="3"/>
  <c r="N257" i="3"/>
  <c r="N256" i="3"/>
  <c r="N255" i="3"/>
  <c r="N254" i="3"/>
  <c r="N253" i="3"/>
  <c r="N252" i="3"/>
  <c r="N251" i="3"/>
  <c r="N250" i="3"/>
  <c r="N249" i="3"/>
  <c r="N248" i="3"/>
  <c r="N247" i="3"/>
  <c r="N246" i="3"/>
  <c r="N245" i="3"/>
  <c r="N244" i="3"/>
  <c r="N243" i="3"/>
  <c r="N242" i="3"/>
  <c r="N241" i="3"/>
  <c r="N240" i="3"/>
  <c r="N239" i="3"/>
  <c r="N238" i="3"/>
  <c r="N237" i="3"/>
  <c r="N236" i="3"/>
  <c r="N235" i="3"/>
  <c r="N234" i="3"/>
  <c r="N233" i="3"/>
  <c r="N232" i="3"/>
  <c r="N231" i="3"/>
  <c r="N230" i="3"/>
  <c r="N229" i="3"/>
  <c r="N228" i="3"/>
  <c r="N227" i="3"/>
  <c r="N226" i="3"/>
  <c r="N225" i="3"/>
  <c r="N224" i="3"/>
  <c r="N223" i="3"/>
  <c r="N222" i="3"/>
  <c r="N221" i="3"/>
  <c r="N220" i="3"/>
  <c r="N219" i="3"/>
  <c r="N218" i="3"/>
  <c r="N217" i="3"/>
  <c r="N216" i="3"/>
  <c r="N215" i="3"/>
  <c r="N214" i="3"/>
  <c r="N213" i="3"/>
  <c r="N212" i="3"/>
  <c r="N211" i="3"/>
  <c r="N210" i="3"/>
  <c r="N209" i="3"/>
  <c r="N208" i="3"/>
  <c r="N207" i="3"/>
  <c r="N206" i="3"/>
  <c r="N205" i="3"/>
  <c r="N204" i="3"/>
  <c r="N203" i="3"/>
  <c r="N202" i="3"/>
  <c r="N201" i="3"/>
  <c r="N200" i="3"/>
  <c r="N199" i="3"/>
  <c r="N198" i="3"/>
  <c r="N197" i="3"/>
  <c r="N196" i="3"/>
  <c r="N195" i="3"/>
  <c r="N194" i="3"/>
  <c r="N193" i="3"/>
  <c r="N192" i="3"/>
  <c r="N191" i="3"/>
  <c r="N190" i="3"/>
  <c r="N189" i="3"/>
  <c r="N188" i="3"/>
  <c r="N187" i="3"/>
  <c r="N186" i="3"/>
  <c r="N185" i="3"/>
  <c r="N184" i="3"/>
  <c r="N183" i="3"/>
  <c r="N182" i="3"/>
  <c r="N181" i="3"/>
  <c r="N180" i="3"/>
  <c r="N179" i="3"/>
  <c r="N178" i="3"/>
  <c r="N177" i="3"/>
  <c r="N176" i="3"/>
  <c r="N175" i="3"/>
  <c r="N174" i="3"/>
  <c r="N173" i="3"/>
  <c r="N172" i="3"/>
  <c r="N171" i="3"/>
  <c r="N170" i="3"/>
  <c r="N169" i="3"/>
  <c r="N168" i="3"/>
  <c r="N167" i="3"/>
  <c r="N166" i="3"/>
  <c r="N165" i="3"/>
  <c r="N164" i="3"/>
  <c r="N163" i="3"/>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7" i="3"/>
  <c r="N136" i="3"/>
  <c r="N135" i="3"/>
  <c r="N134" i="3"/>
  <c r="N133" i="3"/>
  <c r="N132" i="3"/>
  <c r="N131" i="3"/>
  <c r="N130" i="3"/>
  <c r="N129" i="3"/>
  <c r="N128" i="3"/>
  <c r="N127" i="3"/>
  <c r="N126" i="3"/>
  <c r="N125" i="3"/>
  <c r="N124" i="3"/>
  <c r="N123" i="3"/>
  <c r="N122" i="3"/>
  <c r="N121" i="3"/>
  <c r="N120" i="3"/>
  <c r="N119" i="3"/>
  <c r="N118" i="3"/>
  <c r="N117" i="3"/>
  <c r="N116" i="3"/>
  <c r="N115" i="3"/>
  <c r="N114" i="3"/>
  <c r="N113" i="3"/>
  <c r="N112" i="3"/>
  <c r="N111" i="3"/>
  <c r="N110" i="3"/>
  <c r="N109" i="3"/>
  <c r="N108" i="3"/>
  <c r="N107" i="3"/>
  <c r="N106" i="3"/>
  <c r="N105" i="3"/>
  <c r="N104" i="3"/>
  <c r="N103" i="3"/>
  <c r="N102" i="3"/>
  <c r="N101" i="3"/>
  <c r="N100" i="3"/>
  <c r="N99" i="3"/>
  <c r="N98" i="3"/>
  <c r="N97" i="3"/>
  <c r="N96" i="3"/>
  <c r="N95" i="3"/>
  <c r="N94" i="3"/>
  <c r="N93" i="3"/>
  <c r="N92"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J13" i="3"/>
  <c r="J512" i="3"/>
  <c r="J511" i="3"/>
  <c r="J510" i="3"/>
  <c r="J509" i="3"/>
  <c r="J508" i="3"/>
  <c r="J507" i="3"/>
  <c r="J506" i="3"/>
  <c r="J505" i="3"/>
  <c r="J504" i="3"/>
  <c r="J503" i="3"/>
  <c r="J502" i="3"/>
  <c r="J501" i="3"/>
  <c r="J500" i="3"/>
  <c r="J498" i="3"/>
  <c r="J497" i="3"/>
  <c r="J496" i="3"/>
  <c r="J495" i="3"/>
  <c r="J494" i="3"/>
  <c r="J493" i="3"/>
  <c r="J492" i="3"/>
  <c r="J491" i="3"/>
  <c r="J490" i="3"/>
  <c r="J489" i="3"/>
  <c r="J488" i="3"/>
  <c r="J487" i="3"/>
  <c r="J486" i="3"/>
  <c r="J485" i="3"/>
  <c r="J484" i="3"/>
  <c r="J483" i="3"/>
  <c r="J482" i="3"/>
  <c r="J481" i="3"/>
  <c r="J480" i="3"/>
  <c r="J479" i="3"/>
  <c r="J478" i="3"/>
  <c r="J477" i="3"/>
  <c r="J476" i="3"/>
  <c r="J475" i="3"/>
  <c r="J474" i="3"/>
  <c r="J473" i="3"/>
  <c r="J472" i="3"/>
  <c r="J471" i="3"/>
  <c r="J470" i="3"/>
  <c r="J469" i="3"/>
  <c r="J468" i="3"/>
  <c r="J467" i="3"/>
  <c r="J466" i="3"/>
  <c r="J465" i="3"/>
  <c r="J464" i="3"/>
  <c r="J463" i="3"/>
  <c r="J462" i="3"/>
  <c r="J461" i="3"/>
  <c r="J460" i="3"/>
  <c r="J459" i="3"/>
  <c r="J458" i="3"/>
  <c r="J457" i="3"/>
  <c r="J456" i="3"/>
  <c r="J455" i="3"/>
  <c r="J454" i="3"/>
  <c r="J453" i="3"/>
  <c r="J452" i="3"/>
  <c r="J451" i="3"/>
  <c r="J450" i="3"/>
  <c r="J449" i="3"/>
  <c r="J448" i="3"/>
  <c r="J447" i="3"/>
  <c r="J446" i="3"/>
  <c r="J445" i="3"/>
  <c r="J444" i="3"/>
  <c r="J443" i="3"/>
  <c r="J442" i="3"/>
  <c r="J441" i="3"/>
  <c r="J440" i="3"/>
  <c r="J439" i="3"/>
  <c r="J438" i="3"/>
  <c r="J437" i="3"/>
  <c r="J436" i="3"/>
  <c r="J435" i="3"/>
  <c r="J434" i="3"/>
  <c r="J433" i="3"/>
  <c r="J432" i="3"/>
  <c r="J431" i="3"/>
  <c r="J430" i="3"/>
  <c r="J429" i="3"/>
  <c r="J428" i="3"/>
  <c r="J427" i="3"/>
  <c r="J426" i="3"/>
  <c r="J425" i="3"/>
  <c r="J424" i="3"/>
  <c r="J423" i="3"/>
  <c r="J422" i="3"/>
  <c r="J421" i="3"/>
  <c r="J420" i="3"/>
  <c r="J419" i="3"/>
  <c r="J418" i="3"/>
  <c r="J417" i="3"/>
  <c r="J416" i="3"/>
  <c r="J415" i="3"/>
  <c r="J414" i="3"/>
  <c r="J413" i="3"/>
  <c r="J412" i="3"/>
  <c r="J411" i="3"/>
  <c r="J410" i="3"/>
  <c r="J409" i="3"/>
  <c r="J408" i="3"/>
  <c r="J407" i="3"/>
  <c r="J406" i="3"/>
  <c r="J405" i="3"/>
  <c r="J404" i="3"/>
  <c r="J403" i="3"/>
  <c r="J402" i="3"/>
  <c r="J401" i="3"/>
  <c r="J400" i="3"/>
  <c r="J399" i="3"/>
  <c r="J398" i="3"/>
  <c r="J397" i="3"/>
  <c r="J396" i="3"/>
  <c r="J395" i="3"/>
  <c r="J394" i="3"/>
  <c r="J393" i="3"/>
  <c r="J392" i="3"/>
  <c r="J391" i="3"/>
  <c r="J390" i="3"/>
  <c r="J389" i="3"/>
  <c r="J388" i="3"/>
  <c r="J387" i="3"/>
  <c r="J386" i="3"/>
  <c r="J385" i="3"/>
  <c r="J384" i="3"/>
  <c r="J383" i="3"/>
  <c r="J382" i="3"/>
  <c r="J381" i="3"/>
  <c r="J380" i="3"/>
  <c r="J379" i="3"/>
  <c r="J378" i="3"/>
  <c r="J377" i="3"/>
  <c r="J376" i="3"/>
  <c r="J375" i="3"/>
  <c r="J374" i="3"/>
  <c r="J373" i="3"/>
  <c r="J372" i="3"/>
  <c r="J371" i="3"/>
  <c r="J370" i="3"/>
  <c r="J369" i="3"/>
  <c r="J368" i="3"/>
  <c r="J367" i="3"/>
  <c r="J366" i="3"/>
  <c r="J365" i="3"/>
  <c r="J364" i="3"/>
  <c r="J363" i="3"/>
  <c r="J362" i="3"/>
  <c r="J361" i="3"/>
  <c r="J360" i="3"/>
  <c r="J359" i="3"/>
  <c r="J358" i="3"/>
  <c r="J357" i="3"/>
  <c r="J356" i="3"/>
  <c r="J355" i="3"/>
  <c r="J354" i="3"/>
  <c r="J353" i="3"/>
  <c r="J352" i="3"/>
  <c r="J351" i="3"/>
  <c r="J350" i="3"/>
  <c r="J349" i="3"/>
  <c r="J348" i="3"/>
  <c r="J347" i="3"/>
  <c r="J346" i="3"/>
  <c r="J345" i="3"/>
  <c r="J344" i="3"/>
  <c r="J343" i="3"/>
  <c r="J342" i="3"/>
  <c r="J341" i="3"/>
  <c r="J340" i="3"/>
  <c r="J339" i="3"/>
  <c r="J338" i="3"/>
  <c r="J337" i="3"/>
  <c r="J336" i="3"/>
  <c r="J335" i="3"/>
  <c r="J334" i="3"/>
  <c r="J333" i="3"/>
  <c r="J332" i="3"/>
  <c r="J331" i="3"/>
  <c r="J330" i="3"/>
  <c r="J329" i="3"/>
  <c r="J328" i="3"/>
  <c r="J327" i="3"/>
  <c r="J326" i="3"/>
  <c r="J325" i="3"/>
  <c r="J324" i="3"/>
  <c r="J323" i="3"/>
  <c r="J322" i="3"/>
  <c r="J321" i="3"/>
  <c r="J320" i="3"/>
  <c r="J319" i="3"/>
  <c r="J318" i="3"/>
  <c r="J317" i="3"/>
  <c r="J316" i="3"/>
  <c r="J315" i="3"/>
  <c r="J314" i="3"/>
  <c r="J313" i="3"/>
  <c r="J312" i="3"/>
  <c r="J311" i="3"/>
  <c r="J310" i="3"/>
  <c r="J309" i="3"/>
  <c r="J308" i="3"/>
  <c r="J307" i="3"/>
  <c r="J306" i="3"/>
  <c r="J305" i="3"/>
  <c r="J304" i="3"/>
  <c r="J303" i="3"/>
  <c r="J302" i="3"/>
  <c r="J301" i="3"/>
  <c r="J300" i="3"/>
  <c r="J299" i="3"/>
  <c r="J298" i="3"/>
  <c r="J297" i="3"/>
  <c r="J296" i="3"/>
  <c r="J295" i="3"/>
  <c r="J294" i="3"/>
  <c r="J293" i="3"/>
  <c r="J292" i="3"/>
  <c r="J291" i="3"/>
  <c r="J290" i="3"/>
  <c r="J289" i="3"/>
  <c r="J288" i="3"/>
  <c r="J287" i="3"/>
  <c r="J286" i="3"/>
  <c r="J285" i="3"/>
  <c r="J284" i="3"/>
  <c r="J283" i="3"/>
  <c r="J282" i="3"/>
  <c r="J281" i="3"/>
  <c r="J280" i="3"/>
  <c r="J279" i="3"/>
  <c r="J278" i="3"/>
  <c r="J277" i="3"/>
  <c r="J276" i="3"/>
  <c r="J275" i="3"/>
  <c r="J274" i="3"/>
  <c r="J273" i="3"/>
  <c r="J272" i="3"/>
  <c r="J271" i="3"/>
  <c r="J270" i="3"/>
  <c r="J269" i="3"/>
  <c r="J268" i="3"/>
  <c r="J267" i="3"/>
  <c r="J266" i="3"/>
  <c r="J265" i="3"/>
  <c r="J264" i="3"/>
  <c r="J263" i="3"/>
  <c r="J262" i="3"/>
  <c r="J261" i="3"/>
  <c r="J260" i="3"/>
  <c r="J259" i="3"/>
  <c r="J258" i="3"/>
  <c r="J257" i="3"/>
  <c r="J256" i="3"/>
  <c r="J255" i="3"/>
  <c r="J254" i="3"/>
  <c r="J253" i="3"/>
  <c r="J252" i="3"/>
  <c r="J251" i="3"/>
  <c r="J250" i="3"/>
  <c r="J249" i="3"/>
  <c r="J248" i="3"/>
  <c r="J247" i="3"/>
  <c r="J246" i="3"/>
  <c r="J245" i="3"/>
  <c r="J244" i="3"/>
  <c r="J243" i="3"/>
  <c r="J242" i="3"/>
  <c r="J241" i="3"/>
  <c r="J240" i="3"/>
  <c r="J239" i="3"/>
  <c r="J238" i="3"/>
  <c r="J237" i="3"/>
  <c r="J236" i="3"/>
  <c r="J235" i="3"/>
  <c r="J234" i="3"/>
  <c r="J233" i="3"/>
  <c r="J232" i="3"/>
  <c r="J231" i="3"/>
  <c r="J230" i="3"/>
  <c r="J229" i="3"/>
  <c r="J228" i="3"/>
  <c r="J227" i="3"/>
  <c r="J226" i="3"/>
  <c r="J225" i="3"/>
  <c r="J224" i="3"/>
  <c r="J223" i="3"/>
  <c r="J222" i="3"/>
  <c r="J221" i="3"/>
  <c r="J220" i="3"/>
  <c r="J219" i="3"/>
  <c r="J218" i="3"/>
  <c r="J217" i="3"/>
  <c r="J216" i="3"/>
  <c r="J215" i="3"/>
  <c r="J214" i="3"/>
  <c r="J213" i="3"/>
  <c r="J212" i="3"/>
  <c r="J211" i="3"/>
  <c r="J210" i="3"/>
  <c r="J209" i="3"/>
  <c r="J208" i="3"/>
  <c r="J207" i="3"/>
  <c r="J206" i="3"/>
  <c r="J205" i="3"/>
  <c r="J204" i="3"/>
  <c r="J203" i="3"/>
  <c r="J202" i="3"/>
  <c r="J201" i="3"/>
  <c r="J200" i="3"/>
  <c r="J199" i="3"/>
  <c r="J198" i="3"/>
  <c r="J197" i="3"/>
  <c r="J196" i="3"/>
  <c r="J195" i="3"/>
  <c r="J194" i="3"/>
  <c r="J193" i="3"/>
  <c r="J192" i="3"/>
  <c r="J191" i="3"/>
  <c r="J190" i="3"/>
  <c r="J189" i="3"/>
  <c r="J188" i="3"/>
  <c r="J187" i="3"/>
  <c r="J186" i="3"/>
  <c r="J185" i="3"/>
  <c r="J184" i="3"/>
  <c r="J183" i="3"/>
  <c r="J182" i="3"/>
  <c r="J181" i="3"/>
  <c r="J180" i="3"/>
  <c r="J179" i="3"/>
  <c r="J178" i="3"/>
  <c r="J177" i="3"/>
  <c r="J176" i="3"/>
  <c r="J175" i="3"/>
  <c r="J174" i="3"/>
  <c r="J173" i="3"/>
  <c r="J172" i="3"/>
  <c r="J171" i="3"/>
  <c r="J170" i="3"/>
  <c r="J169" i="3"/>
  <c r="J168" i="3"/>
  <c r="J167" i="3"/>
  <c r="J166" i="3"/>
  <c r="J165" i="3"/>
  <c r="J164" i="3"/>
  <c r="J163" i="3"/>
  <c r="J162" i="3"/>
  <c r="J161" i="3"/>
  <c r="J160" i="3"/>
  <c r="J159" i="3"/>
  <c r="J158" i="3"/>
  <c r="J157" i="3"/>
  <c r="J156" i="3"/>
  <c r="J155" i="3"/>
  <c r="J154" i="3"/>
  <c r="J153" i="3"/>
  <c r="J152" i="3"/>
  <c r="J151" i="3"/>
  <c r="J150" i="3"/>
  <c r="J149" i="3"/>
  <c r="J148" i="3"/>
  <c r="J147" i="3"/>
  <c r="J146" i="3"/>
  <c r="J145" i="3"/>
  <c r="J144" i="3"/>
  <c r="J143" i="3"/>
  <c r="J142" i="3"/>
  <c r="J141" i="3"/>
  <c r="J140" i="3"/>
  <c r="J139" i="3"/>
  <c r="J138" i="3"/>
  <c r="J137" i="3"/>
  <c r="J136" i="3"/>
  <c r="J135" i="3"/>
  <c r="J134" i="3"/>
  <c r="J133" i="3"/>
  <c r="J132" i="3"/>
  <c r="J131" i="3"/>
  <c r="J130" i="3"/>
  <c r="J129" i="3"/>
  <c r="C5" i="3"/>
  <c r="J499" i="3"/>
  <c r="J128" i="3"/>
  <c r="J127" i="3"/>
  <c r="J126" i="3"/>
  <c r="J125" i="3"/>
  <c r="J124" i="3"/>
  <c r="J123" i="3"/>
  <c r="J122" i="3"/>
  <c r="J121" i="3"/>
  <c r="J120" i="3"/>
  <c r="J119" i="3"/>
  <c r="J118" i="3"/>
  <c r="J117" i="3"/>
  <c r="J116" i="3"/>
  <c r="J115" i="3"/>
  <c r="J114" i="3"/>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4" i="3"/>
  <c r="J52" i="3"/>
  <c r="J51" i="3"/>
  <c r="J50" i="3"/>
  <c r="J49" i="3"/>
  <c r="J47" i="3"/>
  <c r="J43" i="3"/>
  <c r="J42" i="3"/>
  <c r="J36" i="3"/>
  <c r="J32" i="3"/>
  <c r="J28" i="3"/>
  <c r="J26" i="3"/>
  <c r="J25" i="3"/>
  <c r="J24" i="3"/>
  <c r="J23" i="3"/>
  <c r="J22" i="3"/>
  <c r="J21" i="3"/>
  <c r="J20" i="3"/>
  <c r="J19" i="3"/>
  <c r="J18" i="3"/>
  <c r="J17" i="3"/>
  <c r="J16" i="3"/>
  <c r="J15" i="3"/>
  <c r="J14" i="3"/>
  <c r="C3" i="3"/>
  <c r="C7" i="3"/>
  <c r="J10" i="3"/>
  <c r="C9" i="3"/>
  <c r="L518" i="3"/>
  <c r="L519" i="3"/>
  <c r="L520" i="3"/>
  <c r="L22" i="2"/>
  <c r="M22" i="2"/>
  <c r="M25" i="2"/>
  <c r="J33" i="3"/>
  <c r="J37" i="3"/>
  <c r="J41" i="3"/>
  <c r="J45" i="3"/>
  <c r="J34" i="3"/>
  <c r="J38" i="3"/>
  <c r="J46" i="3"/>
  <c r="J27" i="3"/>
  <c r="J31" i="3"/>
  <c r="J35" i="3"/>
  <c r="J40" i="3"/>
  <c r="J44" i="3"/>
  <c r="J53" i="3"/>
  <c r="J39" i="3"/>
  <c r="J55" i="3"/>
  <c r="J56" i="3"/>
  <c r="J48" i="3"/>
  <c r="J30" i="3"/>
  <c r="J29" i="3"/>
  <c r="J11" i="3" l="1"/>
</calcChain>
</file>

<file path=xl/comments1.xml><?xml version="1.0" encoding="utf-8"?>
<comments xmlns="http://schemas.openxmlformats.org/spreadsheetml/2006/main">
  <authors>
    <author>T</author>
    <author>江頭</author>
  </authors>
  <commentList>
    <comment ref="C12" authorId="0">
      <text>
        <r>
          <rPr>
            <sz val="10"/>
            <color indexed="81"/>
            <rFont val="ＭＳ Ｐゴシック"/>
            <family val="3"/>
            <charset val="128"/>
          </rPr>
          <t>※ドコモ、au、ソフトバンクのメールアドレスをご指定の場合は、PCからのメールを受信可能に設定いただくか、「@koudengaesi-e-shop.net」のドメインからのメールを受信可能に設定いただきますようお願いいたします。
※Gmailは、迷惑メールフォルダに入る可能性が高いため、迷惑メールフォルダもご確認ください。</t>
        </r>
      </text>
    </comment>
    <comment ref="C16" authorId="0">
      <text>
        <r>
          <rPr>
            <sz val="10"/>
            <color indexed="81"/>
            <rFont val="ＭＳ Ｐゴシック"/>
            <family val="3"/>
            <charset val="128"/>
          </rPr>
          <t>この欄は配達時の「宅配伝票」の送り主様欄になります。
ご依頼主様と異なる場合のみご記入ください。</t>
        </r>
      </text>
    </comment>
    <comment ref="B24" authorId="1">
      <text>
        <r>
          <rPr>
            <sz val="10"/>
            <color indexed="81"/>
            <rFont val="ＭＳ Ｐゴシック"/>
            <family val="3"/>
            <charset val="128"/>
          </rPr>
          <t>蓮入り＝仏教全般
蓮なし＝宗教問わず
黄白＝神道、キリスト教・天理教・関西地区等
デザインかけ紙＝宗教問わず</t>
        </r>
      </text>
    </comment>
    <comment ref="E24" authorId="1">
      <text>
        <r>
          <rPr>
            <sz val="10"/>
            <color indexed="81"/>
            <rFont val="ＭＳ Ｐゴシック"/>
            <family val="3"/>
            <charset val="128"/>
          </rPr>
          <t>のしの表書き（のし上）をご記入ください。
志/忌明志/満中陰志/偲び草/粗供養/初盆/新盆/一周忌/三回忌/七回忌　など</t>
        </r>
      </text>
    </comment>
    <comment ref="H24" authorId="1">
      <text>
        <r>
          <rPr>
            <sz val="10"/>
            <color indexed="81"/>
            <rFont val="ＭＳ Ｐゴシック"/>
            <family val="3"/>
            <charset val="128"/>
          </rPr>
          <t>通常は喪主様の名字を記入しますが、姓・名ともにご記入される場合もございます。</t>
        </r>
      </text>
    </comment>
    <comment ref="H47" authorId="0">
      <text>
        <r>
          <rPr>
            <sz val="10"/>
            <color indexed="81"/>
            <rFont val="ＭＳ Ｐゴシック"/>
            <family val="3"/>
            <charset val="128"/>
          </rPr>
          <t>法要名をご記入ください。
四十九日/忌明け/七七日/満中陰/五十日祭/初盆/新盆/一周忌/三回忌/七回忌/十三回忌 など</t>
        </r>
      </text>
    </comment>
  </commentList>
</comments>
</file>

<file path=xl/sharedStrings.xml><?xml version="1.0" encoding="utf-8"?>
<sst xmlns="http://schemas.openxmlformats.org/spreadsheetml/2006/main" count="3166" uniqueCount="2242">
  <si>
    <t>E-mail</t>
    <phoneticPr fontId="2"/>
  </si>
  <si>
    <t>ふ り が な</t>
    <phoneticPr fontId="2"/>
  </si>
  <si>
    <t>お   名   前</t>
    <rPh sb="4" eb="5">
      <t>メイ</t>
    </rPh>
    <rPh sb="8" eb="9">
      <t>ゼン</t>
    </rPh>
    <phoneticPr fontId="2"/>
  </si>
  <si>
    <t>郵 便 番 号</t>
    <rPh sb="0" eb="1">
      <t>ユウ</t>
    </rPh>
    <rPh sb="2" eb="3">
      <t>ビン</t>
    </rPh>
    <rPh sb="4" eb="5">
      <t>バン</t>
    </rPh>
    <rPh sb="6" eb="7">
      <t>ゴウ</t>
    </rPh>
    <phoneticPr fontId="2"/>
  </si>
  <si>
    <t>ご   住   所</t>
    <rPh sb="4" eb="5">
      <t>ジュウ</t>
    </rPh>
    <rPh sb="8" eb="9">
      <t>ショ</t>
    </rPh>
    <phoneticPr fontId="2"/>
  </si>
  <si>
    <t>お電話番号</t>
  </si>
  <si>
    <t>FAX</t>
    <phoneticPr fontId="2"/>
  </si>
  <si>
    <t>のしの表書き</t>
    <rPh sb="3" eb="5">
      <t>オモテガ</t>
    </rPh>
    <phoneticPr fontId="2"/>
  </si>
  <si>
    <t>　　　　</t>
    <phoneticPr fontId="2"/>
  </si>
  <si>
    <t>　 ご住所</t>
    <rPh sb="3" eb="5">
      <t>ジュウショ</t>
    </rPh>
    <phoneticPr fontId="2"/>
  </si>
  <si>
    <t>№</t>
    <phoneticPr fontId="2"/>
  </si>
  <si>
    <t>数量</t>
    <rPh sb="0" eb="2">
      <t>スウリョウ</t>
    </rPh>
    <phoneticPr fontId="2"/>
  </si>
  <si>
    <t>合計金額</t>
    <rPh sb="0" eb="2">
      <t>ゴウケイ</t>
    </rPh>
    <rPh sb="2" eb="4">
      <t>キンガク</t>
    </rPh>
    <phoneticPr fontId="2"/>
  </si>
  <si>
    <t>【ご依頼主】</t>
    <rPh sb="2" eb="5">
      <t>イライヌシ</t>
    </rPh>
    <phoneticPr fontId="2"/>
  </si>
  <si>
    <t>お届け先氏名</t>
    <rPh sb="1" eb="2">
      <t>トド</t>
    </rPh>
    <rPh sb="3" eb="4">
      <t>サキ</t>
    </rPh>
    <rPh sb="4" eb="6">
      <t>シメイ</t>
    </rPh>
    <phoneticPr fontId="2"/>
  </si>
  <si>
    <t>合計数量</t>
    <rPh sb="0" eb="2">
      <t>ゴウケイ</t>
    </rPh>
    <rPh sb="2" eb="4">
      <t>スウリョウ</t>
    </rPh>
    <phoneticPr fontId="2"/>
  </si>
  <si>
    <t>金額</t>
    <rPh sb="0" eb="1">
      <t>キン</t>
    </rPh>
    <rPh sb="1" eb="2">
      <t>ガク</t>
    </rPh>
    <phoneticPr fontId="2"/>
  </si>
  <si>
    <t>まだご心労も残る時期ではございますので、香典の整理や各方面へのご返礼など</t>
    <rPh sb="3" eb="5">
      <t>シンロウ</t>
    </rPh>
    <rPh sb="6" eb="7">
      <t>ノコ</t>
    </rPh>
    <rPh sb="8" eb="10">
      <t>ジキ</t>
    </rPh>
    <rPh sb="20" eb="22">
      <t>コウデン</t>
    </rPh>
    <rPh sb="23" eb="25">
      <t>セイリ</t>
    </rPh>
    <rPh sb="26" eb="29">
      <t>カクホウメン</t>
    </rPh>
    <rPh sb="32" eb="34">
      <t>ヘンレイ</t>
    </rPh>
    <phoneticPr fontId="2"/>
  </si>
  <si>
    <t>　　　【 ご 依 頼 主 様 名 】</t>
    <rPh sb="7" eb="8">
      <t>ヤスシ</t>
    </rPh>
    <rPh sb="9" eb="10">
      <t>ヨリ</t>
    </rPh>
    <rPh sb="11" eb="12">
      <t>ヌシ</t>
    </rPh>
    <rPh sb="13" eb="14">
      <t>サマ</t>
    </rPh>
    <rPh sb="15" eb="16">
      <t>メイ</t>
    </rPh>
    <phoneticPr fontId="2"/>
  </si>
  <si>
    <t>【お支払い方法】</t>
    <rPh sb="2" eb="4">
      <t>シハラ</t>
    </rPh>
    <rPh sb="5" eb="7">
      <t>ホウホウ</t>
    </rPh>
    <phoneticPr fontId="2"/>
  </si>
  <si>
    <t>　　「お届先情報」へ</t>
    <rPh sb="4" eb="6">
      <t>トドケサキ</t>
    </rPh>
    <rPh sb="6" eb="8">
      <t>ジョウホウ</t>
    </rPh>
    <phoneticPr fontId="2"/>
  </si>
  <si>
    <r>
      <t>❶</t>
    </r>
    <r>
      <rPr>
        <sz val="11"/>
        <rFont val="ＭＳ Ｐゴシック"/>
        <family val="3"/>
        <charset val="128"/>
      </rPr>
      <t>喪主様との続柄</t>
    </r>
    <rPh sb="1" eb="3">
      <t>モシュ</t>
    </rPh>
    <rPh sb="3" eb="4">
      <t>サマ</t>
    </rPh>
    <rPh sb="6" eb="8">
      <t>ゾクガラ</t>
    </rPh>
    <phoneticPr fontId="2"/>
  </si>
  <si>
    <r>
      <t>❷</t>
    </r>
    <r>
      <rPr>
        <sz val="11"/>
        <rFont val="ＭＳ Ｐゴシック"/>
        <family val="3"/>
        <charset val="128"/>
      </rPr>
      <t>俗名</t>
    </r>
    <rPh sb="1" eb="3">
      <t>ゾクミョウ</t>
    </rPh>
    <phoneticPr fontId="2"/>
  </si>
  <si>
    <r>
      <t>❸</t>
    </r>
    <r>
      <rPr>
        <sz val="11"/>
        <rFont val="ＭＳ Ｐゴシック"/>
        <family val="3"/>
        <charset val="128"/>
      </rPr>
      <t>戒名</t>
    </r>
    <r>
      <rPr>
        <sz val="9"/>
        <rFont val="ＭＳ Ｐゴシック"/>
        <family val="3"/>
        <charset val="128"/>
      </rPr>
      <t>（希望されない場合は空白）</t>
    </r>
    <rPh sb="1" eb="3">
      <t>カイミョウ</t>
    </rPh>
    <rPh sb="4" eb="6">
      <t>キボウ</t>
    </rPh>
    <rPh sb="10" eb="12">
      <t>バアイ</t>
    </rPh>
    <rPh sb="13" eb="15">
      <t>クウハク</t>
    </rPh>
    <phoneticPr fontId="2"/>
  </si>
  <si>
    <r>
      <t>❻</t>
    </r>
    <r>
      <rPr>
        <sz val="11"/>
        <rFont val="ＭＳ Ｐゴシック"/>
        <family val="3"/>
        <charset val="128"/>
      </rPr>
      <t>喪主名</t>
    </r>
    <r>
      <rPr>
        <sz val="9"/>
        <rFont val="ＭＳ Ｐゴシック"/>
        <family val="3"/>
        <charset val="128"/>
      </rPr>
      <t xml:space="preserve"> （ご依頼主様と</t>
    </r>
    <r>
      <rPr>
        <sz val="9"/>
        <color indexed="10"/>
        <rFont val="ＭＳ Ｐゴシック"/>
        <family val="3"/>
        <charset val="128"/>
      </rPr>
      <t>異なる場合のみ</t>
    </r>
    <r>
      <rPr>
        <sz val="9"/>
        <rFont val="ＭＳ Ｐゴシック"/>
        <family val="3"/>
        <charset val="128"/>
      </rPr>
      <t xml:space="preserve">ご記入下さい） </t>
    </r>
    <rPh sb="1" eb="3">
      <t>モシュ</t>
    </rPh>
    <rPh sb="3" eb="4">
      <t>メイ</t>
    </rPh>
    <phoneticPr fontId="2"/>
  </si>
  <si>
    <t>のし紙をご指定下さい</t>
    <rPh sb="2" eb="3">
      <t>ガミ</t>
    </rPh>
    <rPh sb="5" eb="7">
      <t>シテイ</t>
    </rPh>
    <rPh sb="7" eb="8">
      <t>クダ</t>
    </rPh>
    <phoneticPr fontId="2"/>
  </si>
  <si>
    <t>　　「はじめに」へ</t>
    <phoneticPr fontId="2"/>
  </si>
  <si>
    <t>　①　「お客様情報」へ</t>
    <rPh sb="5" eb="7">
      <t>キャクサマ</t>
    </rPh>
    <rPh sb="7" eb="9">
      <t>ジョウホウ</t>
    </rPh>
    <phoneticPr fontId="2"/>
  </si>
  <si>
    <t>　②　「お届先情報」へ</t>
    <rPh sb="5" eb="7">
      <t>トドケサキ</t>
    </rPh>
    <rPh sb="7" eb="9">
      <t>ジョウホウ</t>
    </rPh>
    <phoneticPr fontId="2"/>
  </si>
  <si>
    <t>最後に、</t>
    <rPh sb="0" eb="2">
      <t>サイゴ</t>
    </rPh>
    <phoneticPr fontId="2"/>
  </si>
  <si>
    <t>※3万円以上お買上で銀行振込みをご指定のお客様へ1000円キャッシュバックキャンペーン中！</t>
    <rPh sb="2" eb="4">
      <t>マンエン</t>
    </rPh>
    <rPh sb="4" eb="6">
      <t>イジョウ</t>
    </rPh>
    <rPh sb="7" eb="9">
      <t>カイアゲ</t>
    </rPh>
    <rPh sb="10" eb="12">
      <t>ギンコウ</t>
    </rPh>
    <rPh sb="12" eb="14">
      <t>フリコ</t>
    </rPh>
    <rPh sb="17" eb="19">
      <t>シテイ</t>
    </rPh>
    <rPh sb="21" eb="23">
      <t>キャクサマ</t>
    </rPh>
    <rPh sb="28" eb="29">
      <t>エン</t>
    </rPh>
    <rPh sb="43" eb="44">
      <t>チュウ</t>
    </rPh>
    <phoneticPr fontId="2"/>
  </si>
  <si>
    <t>商品コード</t>
    <rPh sb="0" eb="2">
      <t>ショウヒン</t>
    </rPh>
    <phoneticPr fontId="19"/>
  </si>
  <si>
    <t>品名</t>
    <rPh sb="0" eb="2">
      <t>ヒンメイ</t>
    </rPh>
    <phoneticPr fontId="19"/>
  </si>
  <si>
    <t>込販売価格</t>
    <rPh sb="0" eb="1">
      <t>コ</t>
    </rPh>
    <rPh sb="1" eb="3">
      <t>ハンバイ</t>
    </rPh>
    <rPh sb="3" eb="5">
      <t>カカク</t>
    </rPh>
    <phoneticPr fontId="19"/>
  </si>
  <si>
    <t>備考</t>
    <rPh sb="0" eb="2">
      <t>ビコウ</t>
    </rPh>
    <phoneticPr fontId="2"/>
  </si>
  <si>
    <t>定価</t>
    <rPh sb="0" eb="2">
      <t>テイカ</t>
    </rPh>
    <phoneticPr fontId="2"/>
  </si>
  <si>
    <t>郵便番号</t>
    <rPh sb="0" eb="2">
      <t>ユウビン</t>
    </rPh>
    <rPh sb="2" eb="4">
      <t>バンゴウ</t>
    </rPh>
    <phoneticPr fontId="2"/>
  </si>
  <si>
    <t>〒</t>
    <phoneticPr fontId="2"/>
  </si>
  <si>
    <t>香典返しe-shop　スタッフ一同</t>
    <rPh sb="0" eb="3">
      <t>コウデンガエ</t>
    </rPh>
    <rPh sb="15" eb="17">
      <t>イチドウ</t>
    </rPh>
    <phoneticPr fontId="2"/>
  </si>
  <si>
    <t>故人様のご冥福を心よりお祈り申し上げます。</t>
    <rPh sb="0" eb="2">
      <t>コジン</t>
    </rPh>
    <rPh sb="2" eb="3">
      <t>サマ</t>
    </rPh>
    <rPh sb="8" eb="9">
      <t>ココロ</t>
    </rPh>
    <phoneticPr fontId="2"/>
  </si>
  <si>
    <r>
      <t>お届け先の</t>
    </r>
    <r>
      <rPr>
        <b/>
        <sz val="14"/>
        <color indexed="9"/>
        <rFont val="Calibri"/>
        <family val="2"/>
      </rPr>
      <t xml:space="preserve"> </t>
    </r>
  </si>
  <si>
    <t>【お届け先】</t>
    <rPh sb="2" eb="3">
      <t>トド</t>
    </rPh>
    <rPh sb="4" eb="5">
      <t>サキ</t>
    </rPh>
    <phoneticPr fontId="2"/>
  </si>
  <si>
    <t>【クリックして下さい】</t>
  </si>
  <si>
    <r>
      <t>ファイルから</t>
    </r>
    <r>
      <rPr>
        <b/>
        <sz val="11"/>
        <color indexed="60"/>
        <rFont val="ＭＳ Ｐゴシック"/>
        <family val="3"/>
        <charset val="128"/>
      </rPr>
      <t>「名前を付けて保存」</t>
    </r>
    <r>
      <rPr>
        <sz val="11"/>
        <rFont val="ＭＳ Ｐゴシック"/>
        <family val="3"/>
        <charset val="128"/>
      </rPr>
      <t>をクリック</t>
    </r>
    <rPh sb="7" eb="9">
      <t>ナマエ</t>
    </rPh>
    <rPh sb="10" eb="11">
      <t>ツ</t>
    </rPh>
    <rPh sb="13" eb="15">
      <t>ホゾン</t>
    </rPh>
    <phoneticPr fontId="2"/>
  </si>
  <si>
    <r>
      <t>左枠から</t>
    </r>
    <r>
      <rPr>
        <b/>
        <sz val="11"/>
        <color indexed="60"/>
        <rFont val="ＭＳ Ｐゴシック"/>
        <family val="3"/>
        <charset val="128"/>
      </rPr>
      <t>「デスクトップ」</t>
    </r>
    <r>
      <rPr>
        <sz val="11"/>
        <rFont val="ＭＳ Ｐゴシック"/>
        <family val="3"/>
        <charset val="128"/>
      </rPr>
      <t>を選択して</t>
    </r>
    <r>
      <rPr>
        <b/>
        <sz val="11"/>
        <color indexed="60"/>
        <rFont val="ＭＳ Ｐゴシック"/>
        <family val="3"/>
        <charset val="128"/>
      </rPr>
      <t>【保存】</t>
    </r>
    <r>
      <rPr>
        <sz val="11"/>
        <rFont val="ＭＳ Ｐゴシック"/>
        <family val="3"/>
        <charset val="128"/>
      </rPr>
      <t>をクリック</t>
    </r>
    <rPh sb="0" eb="1">
      <t>ヒダリ</t>
    </rPh>
    <rPh sb="1" eb="2">
      <t>ワク</t>
    </rPh>
    <rPh sb="13" eb="15">
      <t>センタク</t>
    </rPh>
    <rPh sb="18" eb="20">
      <t>ホゾン</t>
    </rPh>
    <phoneticPr fontId="2"/>
  </si>
  <si>
    <t>※大口（10万円以上）ご注文キャッシュバックキャンペーン実施中！</t>
    <rPh sb="1" eb="3">
      <t>オオグチ</t>
    </rPh>
    <rPh sb="6" eb="8">
      <t>マンエン</t>
    </rPh>
    <rPh sb="8" eb="10">
      <t>イジョウ</t>
    </rPh>
    <rPh sb="12" eb="14">
      <t>チュウモン</t>
    </rPh>
    <rPh sb="28" eb="31">
      <t>ジッシチュウ</t>
    </rPh>
    <phoneticPr fontId="2"/>
  </si>
  <si>
    <t>備考欄</t>
    <rPh sb="0" eb="2">
      <t>ビコウ</t>
    </rPh>
    <rPh sb="2" eb="3">
      <t>ラン</t>
    </rPh>
    <phoneticPr fontId="2"/>
  </si>
  <si>
    <t>包装紙選択</t>
    <rPh sb="0" eb="3">
      <t>ホウソウシ</t>
    </rPh>
    <rPh sb="3" eb="5">
      <t>センタク</t>
    </rPh>
    <phoneticPr fontId="2"/>
  </si>
  <si>
    <t>包装紙の詳細はこちらをクリックして下さい</t>
    <rPh sb="0" eb="3">
      <t>ホウソウシ</t>
    </rPh>
    <rPh sb="4" eb="6">
      <t>ショウサイ</t>
    </rPh>
    <rPh sb="17" eb="18">
      <t>クダ</t>
    </rPh>
    <phoneticPr fontId="2"/>
  </si>
  <si>
    <t>商品コード</t>
    <rPh sb="0" eb="2">
      <t>ショウヒン</t>
    </rPh>
    <phoneticPr fontId="2"/>
  </si>
  <si>
    <t>この度は、ご注文を頂きまして誠にありがとうございます。</t>
    <rPh sb="2" eb="3">
      <t>タビ</t>
    </rPh>
    <rPh sb="6" eb="8">
      <t>チュウモン</t>
    </rPh>
    <rPh sb="9" eb="10">
      <t>イタダ</t>
    </rPh>
    <rPh sb="14" eb="15">
      <t>マコト</t>
    </rPh>
    <phoneticPr fontId="2"/>
  </si>
  <si>
    <t>少しでもご遺族の方のお手伝いができたらと考えております。</t>
    <rPh sb="0" eb="1">
      <t>スコ</t>
    </rPh>
    <rPh sb="5" eb="7">
      <t>イゾク</t>
    </rPh>
    <rPh sb="8" eb="9">
      <t>カタ</t>
    </rPh>
    <rPh sb="11" eb="13">
      <t>テツダ</t>
    </rPh>
    <rPh sb="20" eb="21">
      <t>カンガ</t>
    </rPh>
    <phoneticPr fontId="2"/>
  </si>
  <si>
    <t>ご不明点等がございましたら、お気軽にお問い合わせください。</t>
    <rPh sb="1" eb="3">
      <t>フメイ</t>
    </rPh>
    <rPh sb="3" eb="4">
      <t>テン</t>
    </rPh>
    <rPh sb="4" eb="5">
      <t>トウ</t>
    </rPh>
    <rPh sb="15" eb="17">
      <t>キガル</t>
    </rPh>
    <rPh sb="19" eb="20">
      <t>ト</t>
    </rPh>
    <rPh sb="21" eb="22">
      <t>ア</t>
    </rPh>
    <phoneticPr fontId="2"/>
  </si>
  <si>
    <t>お客様のご負担をできるだけ軽減できるよう、心を込めて対応させていただきます。</t>
    <phoneticPr fontId="2"/>
  </si>
  <si>
    <t>※一部のパソコンでは、上部の「編集を有効にする」や「コンテンツの有効化」ボタンを押さないと入力ができない場合がございますのでご注意ください。</t>
    <rPh sb="1" eb="3">
      <t>イチブ</t>
    </rPh>
    <rPh sb="11" eb="13">
      <t>ジョウブ</t>
    </rPh>
    <rPh sb="15" eb="17">
      <t>ヘンシュウ</t>
    </rPh>
    <rPh sb="18" eb="20">
      <t>ユウコウ</t>
    </rPh>
    <rPh sb="32" eb="35">
      <t>ユウコウカ</t>
    </rPh>
    <rPh sb="40" eb="41">
      <t>オ</t>
    </rPh>
    <rPh sb="45" eb="47">
      <t>ニュウリョク</t>
    </rPh>
    <rPh sb="52" eb="54">
      <t>バアイ</t>
    </rPh>
    <rPh sb="63" eb="65">
      <t>チュウイ</t>
    </rPh>
    <phoneticPr fontId="2"/>
  </si>
  <si>
    <t>【送料無料】48051マイハート黄蘗-きはだ-</t>
  </si>
  <si>
    <t>【送料無料】48061マイハート菫草-すみれそう-</t>
  </si>
  <si>
    <t>【送料無料】48071マイハート枇杷-びわ-</t>
  </si>
  <si>
    <t>【送料無料】48081マイハート山吹-やまぶき-</t>
  </si>
  <si>
    <t>【送料無料】48091マイハート紫苑-しおん-</t>
  </si>
  <si>
    <t>【送料無料】48101マイハート茜-あかね-</t>
  </si>
  <si>
    <t>【送料無料】48111マイハート伽羅-きゃら-</t>
  </si>
  <si>
    <t>【送料無料】48121マイハート菖蒲-あやめ-</t>
  </si>
  <si>
    <t>【クリックして下さい】　→</t>
  </si>
  <si>
    <t>番地以下･ビル名等</t>
    <rPh sb="0" eb="2">
      <t>バンチ</t>
    </rPh>
    <rPh sb="2" eb="4">
      <t>イカ</t>
    </rPh>
    <rPh sb="7" eb="8">
      <t>メイ</t>
    </rPh>
    <rPh sb="8" eb="9">
      <t>ナド</t>
    </rPh>
    <phoneticPr fontId="2"/>
  </si>
  <si>
    <t>ダミー</t>
    <phoneticPr fontId="2"/>
  </si>
  <si>
    <r>
      <t>❺</t>
    </r>
    <r>
      <rPr>
        <sz val="11"/>
        <rFont val="ＭＳ Ｐゴシック"/>
        <family val="3"/>
        <charset val="128"/>
      </rPr>
      <t>法要を行う年月日</t>
    </r>
    <r>
      <rPr>
        <sz val="9"/>
        <rFont val="ＭＳ Ｐゴシック"/>
        <family val="3"/>
        <charset val="128"/>
      </rPr>
      <t>(挨拶状には年月のみ記載)</t>
    </r>
    <rPh sb="1" eb="3">
      <t>ホウヨウ</t>
    </rPh>
    <rPh sb="4" eb="5">
      <t>オコナ</t>
    </rPh>
    <rPh sb="6" eb="7">
      <t>トシ</t>
    </rPh>
    <rPh sb="7" eb="8">
      <t>ツキ</t>
    </rPh>
    <rPh sb="8" eb="9">
      <t>ヒ</t>
    </rPh>
    <rPh sb="10" eb="13">
      <t>アイサツジョウ</t>
    </rPh>
    <rPh sb="15" eb="17">
      <t>ネンゲツ</t>
    </rPh>
    <rPh sb="19" eb="21">
      <t>キサイ</t>
    </rPh>
    <phoneticPr fontId="2"/>
  </si>
  <si>
    <t>　【 挨拶状のご指定 】 　１枚より挨拶状をご用意いたします</t>
    <rPh sb="3" eb="6">
      <t>アイサツジョウ</t>
    </rPh>
    <rPh sb="8" eb="10">
      <t>シテイ</t>
    </rPh>
    <rPh sb="15" eb="16">
      <t>マイ</t>
    </rPh>
    <rPh sb="18" eb="21">
      <t>アイサツジョウ</t>
    </rPh>
    <rPh sb="23" eb="25">
      <t>ヨウイ</t>
    </rPh>
    <phoneticPr fontId="2"/>
  </si>
  <si>
    <r>
      <rPr>
        <b/>
        <sz val="11"/>
        <color indexed="10"/>
        <rFont val="ＭＳ Ｐゴシック"/>
        <family val="3"/>
        <charset val="128"/>
      </rPr>
      <t>【お願い】</t>
    </r>
    <r>
      <rPr>
        <b/>
        <sz val="11"/>
        <rFont val="ＭＳ Ｐゴシック"/>
        <family val="3"/>
        <charset val="128"/>
      </rPr>
      <t>商品発送までに、挨拶状の見本または下書きをメールでお送りいたします。</t>
    </r>
    <rPh sb="2" eb="3">
      <t>ネガ</t>
    </rPh>
    <rPh sb="5" eb="7">
      <t>ショウヒン</t>
    </rPh>
    <rPh sb="7" eb="9">
      <t>ハッソウ</t>
    </rPh>
    <rPh sb="13" eb="16">
      <t>アイサツジョウ</t>
    </rPh>
    <rPh sb="17" eb="19">
      <t>ミホン</t>
    </rPh>
    <rPh sb="22" eb="24">
      <t>シタガ</t>
    </rPh>
    <rPh sb="31" eb="32">
      <t>オク</t>
    </rPh>
    <phoneticPr fontId="2"/>
  </si>
  <si>
    <t>　　　　　　問題がないかご確認をお願いいたします。</t>
    <rPh sb="6" eb="8">
      <t>モンダイ</t>
    </rPh>
    <rPh sb="17" eb="18">
      <t>ネガ</t>
    </rPh>
    <phoneticPr fontId="2"/>
  </si>
  <si>
    <t>のし下のお名前</t>
    <rPh sb="2" eb="3">
      <t>シタ</t>
    </rPh>
    <rPh sb="5" eb="7">
      <t>ナマエ</t>
    </rPh>
    <phoneticPr fontId="2"/>
  </si>
  <si>
    <r>
      <rPr>
        <sz val="11"/>
        <color indexed="10"/>
        <rFont val="ＭＳ Ｐゴシック"/>
        <family val="3"/>
        <charset val="128"/>
      </rPr>
      <t>❹</t>
    </r>
    <r>
      <rPr>
        <sz val="11"/>
        <rFont val="ＭＳ Ｐゴシック"/>
        <family val="3"/>
        <charset val="128"/>
      </rPr>
      <t>法要名</t>
    </r>
    <rPh sb="1" eb="3">
      <t>ホウヨウ</t>
    </rPh>
    <rPh sb="3" eb="4">
      <t>メイ</t>
    </rPh>
    <phoneticPr fontId="2"/>
  </si>
  <si>
    <r>
      <t>　　　【 送 り 主 様 名 】 （ご依頼主様と</t>
    </r>
    <r>
      <rPr>
        <sz val="11"/>
        <color indexed="10"/>
        <rFont val="ＭＳ Ｐゴシック"/>
        <family val="3"/>
        <charset val="128"/>
      </rPr>
      <t>異なる場合のみ</t>
    </r>
    <r>
      <rPr>
        <sz val="11"/>
        <rFont val="ＭＳ Ｐゴシック"/>
        <family val="3"/>
        <charset val="128"/>
      </rPr>
      <t xml:space="preserve">ご記入下さい） </t>
    </r>
    <rPh sb="5" eb="6">
      <t>オク</t>
    </rPh>
    <rPh sb="9" eb="10">
      <t>ヌシ</t>
    </rPh>
    <rPh sb="11" eb="12">
      <t>サマ</t>
    </rPh>
    <rPh sb="13" eb="14">
      <t>ナ</t>
    </rPh>
    <phoneticPr fontId="2"/>
  </si>
  <si>
    <t>死去日</t>
    <rPh sb="0" eb="2">
      <t>シキョ</t>
    </rPh>
    <rPh sb="2" eb="3">
      <t>ヒ</t>
    </rPh>
    <phoneticPr fontId="2"/>
  </si>
  <si>
    <t>【挨拶状のタイプ】　A.カードタイプか、B.奉書タイプのいずれかをお選び下さい</t>
    <rPh sb="1" eb="4">
      <t>アイサツジョウ</t>
    </rPh>
    <rPh sb="22" eb="24">
      <t>ホウショ</t>
    </rPh>
    <rPh sb="34" eb="35">
      <t>エラ</t>
    </rPh>
    <rPh sb="36" eb="37">
      <t>クダ</t>
    </rPh>
    <phoneticPr fontId="2"/>
  </si>
  <si>
    <t>B.奉書タイプ</t>
    <rPh sb="2" eb="4">
      <t>ホウショ</t>
    </rPh>
    <phoneticPr fontId="2"/>
  </si>
  <si>
    <t>A.カードタイプ</t>
    <phoneticPr fontId="2"/>
  </si>
  <si>
    <t>※上部に赤いバーで、「保護されたビュー  このファイルに問題が見つかりました。このファイルを編集すると、コンピュータに被害を与えるおそれがあります～」</t>
    <rPh sb="4" eb="5">
      <t>アカ</t>
    </rPh>
    <phoneticPr fontId="2"/>
  </si>
  <si>
    <t>　　というメッセージが表示された場合は「ファイル」タブを押して、「保護されたビュー」の近くにある「編集する」（または「編集」）のボタンを押してください。</t>
    <rPh sb="28" eb="29">
      <t>オ</t>
    </rPh>
    <rPh sb="33" eb="35">
      <t>ホゴ</t>
    </rPh>
    <rPh sb="43" eb="44">
      <t>チカ</t>
    </rPh>
    <rPh sb="68" eb="69">
      <t>オ</t>
    </rPh>
    <phoneticPr fontId="2"/>
  </si>
  <si>
    <t>携帯電話番号</t>
    <rPh sb="0" eb="2">
      <t>ケイタイ</t>
    </rPh>
    <rPh sb="2" eb="4">
      <t>デンワ</t>
    </rPh>
    <rPh sb="4" eb="6">
      <t>バンゴウ</t>
    </rPh>
    <phoneticPr fontId="2"/>
  </si>
  <si>
    <t>携帯以外の連絡可能な電話番号</t>
    <rPh sb="0" eb="2">
      <t>ケイタイ</t>
    </rPh>
    <rPh sb="2" eb="4">
      <t>イガイ</t>
    </rPh>
    <rPh sb="5" eb="7">
      <t>レンラク</t>
    </rPh>
    <rPh sb="7" eb="9">
      <t>カノウ</t>
    </rPh>
    <rPh sb="10" eb="12">
      <t>デンワ</t>
    </rPh>
    <rPh sb="12" eb="14">
      <t>バンゴウ</t>
    </rPh>
    <phoneticPr fontId="2"/>
  </si>
  <si>
    <t>【一括お届け】48011マイハート琥珀-こはく-</t>
  </si>
  <si>
    <t>【一括お届け】48021マイハート牡丹-ぼたん-</t>
  </si>
  <si>
    <t>【一括お届け】48031マイハート東雲-しののめ-</t>
  </si>
  <si>
    <t>【一括お届け】48041マイハート千草-ちぐさ-</t>
  </si>
  <si>
    <t>【送料無料】48131マイハート紺碧-こんぺき-</t>
  </si>
  <si>
    <t>メールソフトを起動して新規作成にて order@koudengaesi-e-shop.net</t>
    <rPh sb="7" eb="9">
      <t>キドウ</t>
    </rPh>
    <rPh sb="11" eb="13">
      <t>シンキ</t>
    </rPh>
    <rPh sb="13" eb="15">
      <t>サクセイ</t>
    </rPh>
    <phoneticPr fontId="2"/>
  </si>
  <si>
    <r>
      <t>を入力し、先ほど</t>
    </r>
    <r>
      <rPr>
        <b/>
        <sz val="11"/>
        <color indexed="60"/>
        <rFont val="ＭＳ Ｐゴシック"/>
        <family val="3"/>
        <charset val="128"/>
      </rPr>
      <t>デスクトップに保存した</t>
    </r>
    <r>
      <rPr>
        <sz val="11"/>
        <rFont val="ＭＳ Ｐゴシック"/>
        <family val="3"/>
        <charset val="128"/>
      </rPr>
      <t>こちらの</t>
    </r>
    <r>
      <rPr>
        <b/>
        <sz val="11"/>
        <color indexed="60"/>
        <rFont val="ＭＳ Ｐゴシック"/>
        <family val="3"/>
        <charset val="128"/>
      </rPr>
      <t>エクセル注文書</t>
    </r>
    <r>
      <rPr>
        <sz val="11"/>
        <rFont val="ＭＳ Ｐゴシック"/>
        <family val="3"/>
        <charset val="128"/>
      </rPr>
      <t>を</t>
    </r>
    <rPh sb="1" eb="3">
      <t>ニュウリョク</t>
    </rPh>
    <rPh sb="5" eb="6">
      <t>サキ</t>
    </rPh>
    <rPh sb="15" eb="17">
      <t>ホゾン</t>
    </rPh>
    <rPh sb="27" eb="29">
      <t>チュウモン</t>
    </rPh>
    <rPh sb="29" eb="30">
      <t>ショ</t>
    </rPh>
    <phoneticPr fontId="2"/>
  </si>
  <si>
    <t>カード/香典返し用定型文(小)：【宗教を問わず広く使われる挨拶状】</t>
  </si>
  <si>
    <t>カード/香典返し用定型文(大)：【宗教を問わず広く使われる挨拶状】</t>
  </si>
  <si>
    <t>カード/カタログギフト専用：香典返し用定型文</t>
  </si>
  <si>
    <t>カード/カタログギフト専用：法事用定型文</t>
  </si>
  <si>
    <t>カード/名前入り：【仏教・四十九日】</t>
  </si>
  <si>
    <t>カード/名前入り：【仏教・満中陰】</t>
  </si>
  <si>
    <t>カード/名前入り：【仏教・忌明】</t>
  </si>
  <si>
    <t>カード/名前入り：【仏教・七七日】</t>
  </si>
  <si>
    <t>カード/名前入り：【神道・偲び草】</t>
  </si>
  <si>
    <t>カード/名前入り：【キリスト教・偲び草】</t>
  </si>
  <si>
    <t>カード/名前入り：【天理教】</t>
  </si>
  <si>
    <t>カード/名前入り：【無宗教】</t>
  </si>
  <si>
    <t>奉書/香典返し用定型文：【宗教を問わず広く使われる挨拶状】</t>
  </si>
  <si>
    <t>奉書/法事用定型文：【宗教を問わず広く使われる挨拶状】</t>
  </si>
  <si>
    <t>▼上記で「名前入り挨拶状」を選択されたお客様は以下にご記入下さい。</t>
    <rPh sb="1" eb="3">
      <t>ジョウキ</t>
    </rPh>
    <rPh sb="5" eb="7">
      <t>ナマエ</t>
    </rPh>
    <rPh sb="7" eb="8">
      <t>イ</t>
    </rPh>
    <rPh sb="9" eb="12">
      <t>アイサツジョウ</t>
    </rPh>
    <rPh sb="14" eb="16">
      <t>センタク</t>
    </rPh>
    <rPh sb="20" eb="22">
      <t>キャクサマ</t>
    </rPh>
    <rPh sb="23" eb="25">
      <t>イカ</t>
    </rPh>
    <rPh sb="27" eb="29">
      <t>キニュウ</t>
    </rPh>
    <rPh sb="29" eb="30">
      <t>クダ</t>
    </rPh>
    <phoneticPr fontId="2"/>
  </si>
  <si>
    <t>ご住所</t>
    <rPh sb="1" eb="2">
      <t>ジュウ</t>
    </rPh>
    <rPh sb="2" eb="3">
      <t>ショ</t>
    </rPh>
    <phoneticPr fontId="2"/>
  </si>
  <si>
    <t>電話番号</t>
    <rPh sb="0" eb="2">
      <t>デンワ</t>
    </rPh>
    <rPh sb="2" eb="4">
      <t>バンゴウ</t>
    </rPh>
    <phoneticPr fontId="2"/>
  </si>
  <si>
    <t>品 名</t>
    <rPh sb="0" eb="1">
      <t>ヒン</t>
    </rPh>
    <rPh sb="2" eb="3">
      <t>メイ</t>
    </rPh>
    <phoneticPr fontId="2"/>
  </si>
  <si>
    <t>備考</t>
    <rPh sb="0" eb="1">
      <t>ソナエ</t>
    </rPh>
    <rPh sb="1" eb="2">
      <t>コウ</t>
    </rPh>
    <phoneticPr fontId="2"/>
  </si>
  <si>
    <t>メールに添付（クリップマーク）して送信してください。</t>
    <phoneticPr fontId="2"/>
  </si>
  <si>
    <t>▼「名前入り挨拶状」のお見本です。</t>
    <phoneticPr fontId="2"/>
  </si>
  <si>
    <t>お届け先1カ所につき1万円(税別)以上で送料無料!（1万円未満送料715円）</t>
  </si>
  <si>
    <t>お届け先1カ所につき1万円(税別)以上で送料無料!（1万円未満送料715円）</t>
    <phoneticPr fontId="19"/>
  </si>
  <si>
    <t>※通常は午前11時までにご入金確認後、約3営業日後に商品発送となります。</t>
    <phoneticPr fontId="2"/>
  </si>
  <si>
    <t>【送料無料】アーノルド・パーマーブラック三つ折り財布グレー B9007-044</t>
  </si>
  <si>
    <t>【送料無料】アーノルド・パーマー三つ折り財布ブラック B9007-058</t>
  </si>
  <si>
    <t>【送料無料】収納上手なコスメボックスDX B9008-034</t>
  </si>
  <si>
    <t>【送料無料】ブランヌーボーショルダーポシェットオレンジ B9008-048</t>
  </si>
  <si>
    <t>【送料無料】ブランヌーボーショルダーポシェットブラウン B9008-055</t>
  </si>
  <si>
    <t>【一括お届け】なごみミニ一輪挿し3個セット B9009-017</t>
  </si>
  <si>
    <t>【送料無料】ガラスフロート温度計S B9009-024</t>
  </si>
  <si>
    <t>【送料無料】ワイヤレス充電機能付卓上ライト B9009-038</t>
  </si>
  <si>
    <t>【一括お届け】ミッフィーぎゅっとミッフィー 腰あてクッション B9009-045</t>
  </si>
  <si>
    <t>【送料無料】コイズミマイナスイオンヘアドライヤーホワイト B9010-015</t>
  </si>
  <si>
    <t>【送料無料】コイズミマイナスイオンヘアドライヤーブルー B9010-029</t>
  </si>
  <si>
    <t>【送料無料】ドリテック体重体組成計 ピエトラプラス B9010-057</t>
  </si>
  <si>
    <t>【送料無料】ハートのオムフライパン B9011-019</t>
  </si>
  <si>
    <t>【送料無料】ふわふわパンケーキ7 B9011-026</t>
  </si>
  <si>
    <t>【送料無料】富士ホーロー角型天ぷら鍋 B9011-030</t>
  </si>
  <si>
    <t>【一括お届け】耐熱ガラス製スイーツボウル300 4個セット B9012-020</t>
  </si>
  <si>
    <t>【送料無料】フォグ プレートセット B9012-037</t>
  </si>
  <si>
    <t>【一括お届け】西川サンクレスト今治製フェイスタオル2P B9014-024</t>
  </si>
  <si>
    <t>【送料無料】西川サンクレスト今治製タオルセット B9014-059</t>
  </si>
  <si>
    <t>【送料無料】西川サンクレスト今治製タオルセット B9014-066</t>
  </si>
  <si>
    <t>【一括お届け】和布小紋Modernフェイスタオル2P（国産木箱入） B9015-028</t>
  </si>
  <si>
    <t>【送料無料】和布小紋Modernタオルセット（国産木箱入） B9015-056</t>
  </si>
  <si>
    <t>【送料無料】和布小紋Modernタオルセット（国産木箱入） B9015-060</t>
  </si>
  <si>
    <t>【一括お届け】今治さざなみハンドタオル2P B9016-039</t>
  </si>
  <si>
    <t>【一括お届け】今治さざなみフェイスタオル2P B9016-046</t>
  </si>
  <si>
    <t>【送料無料】三河一色産うなぎの蒲焼・柿安・お吸物セット B9017-029</t>
  </si>
  <si>
    <t>【送料無料】三河一色産うなぎの蒲焼・柿安・お吸物セット B9017-036</t>
  </si>
  <si>
    <t>【送料無料】初代田蔵こども食堂応援ギフト 選りすぐり食べくらべお米ギフトセット B9018-026</t>
  </si>
  <si>
    <t>【送料無料】初代田蔵こども食堂応援ギフト 選りすぐり食べくらべお米ギフトセット B9018-030</t>
  </si>
  <si>
    <t>【送料無料】初代田蔵こども食堂応援ギフト 選りすぐり食べくらべお米ギフトセット B9018-047</t>
  </si>
  <si>
    <t>【送料無料】初代田蔵こども食堂応援ギフト 選りすぐり食べくらべお米ギフトセット B9018-054</t>
  </si>
  <si>
    <t>【一括お届け】ホテルオークラドリップコーヒー詰合せ B9019-016</t>
  </si>
  <si>
    <t>【送料無料】ホテルオークラドリップコーヒー詰合せ B9019-044</t>
  </si>
  <si>
    <t>【一括お届け】スイートバスケット ワッフルクッキーセット B9028-018</t>
  </si>
  <si>
    <t>【一括お届け】スイートバスケット 焼き菓子詰合せ B9029-040</t>
  </si>
  <si>
    <t>【一括お届け】キーコーヒーカフェセレクション B9030-069</t>
  </si>
  <si>
    <t>【一括お届け】静岡茶「さくら」 B9030-080</t>
  </si>
  <si>
    <t>【一括お届け】袋布向春園本店日本銘茶二都巡り「翠」-Midori- B9030-097</t>
  </si>
  <si>
    <t>【一括お届け】宇治茶詰合せ（伝承銘茶） B9030-119</t>
  </si>
  <si>
    <t>【一括お届け】袋布向春園本店八女茶詰合せ B9030-126</t>
  </si>
  <si>
    <t>【一括お届け】いろどり野菜のおかき B9031-038</t>
  </si>
  <si>
    <t>【一括お届け】華優雅えびせんギフト B9031-094</t>
  </si>
  <si>
    <t>【一括お届け】播州の糸播州そうめん B9032-014</t>
  </si>
  <si>
    <t>【一括お届け】讃岐うどん 感謝をこめて B9032-035</t>
  </si>
  <si>
    <t>【一括お届け】博多the伽哩ビーフ・チキンカレーセット B9032-127</t>
  </si>
  <si>
    <t>【一括お届け】一番摘み有明海産焼きのり B9033-117</t>
  </si>
  <si>
    <t>【一括お届け】やま磯味のり卓上バラエティセット B9034-114</t>
  </si>
  <si>
    <t>【一括お届け】マリ・クレールフレンチライラックシール容器4点セット B9035-019</t>
  </si>
  <si>
    <t>【一括お届け】マリ・クレールローズブルーミング電子レンジ容器3点セット B9035-026</t>
  </si>
  <si>
    <t>【一括お届け】シリコンふた付き レンジ小鉢クローバー B9035-047</t>
  </si>
  <si>
    <t>【一括お届け】シリコンふた付き レンジ小鉢さくら B9035-054</t>
  </si>
  <si>
    <t>【一括お届け】和風フォトフレーム 曙（富士） B9035-104</t>
  </si>
  <si>
    <t>【一括お届け】今治製タオル咲染桜フェイスタオル B9036-086</t>
  </si>
  <si>
    <t>【一括お届け】西川新大地オーガニックウォッシュタオル2P B9036-090</t>
  </si>
  <si>
    <t>【一括お届け】今治カラーレイズフェイスタオルブルー B9036-108</t>
  </si>
  <si>
    <t>【一括お届け】今治カラーレイズフェイスタオルピンク B9036-115</t>
  </si>
  <si>
    <t>【一括お届け】グリーンストーリー（脱炭素）フェイスタオル B9037-105</t>
  </si>
  <si>
    <t>【一括お届け】今治海と空の美しい青のタオルフェイスタオル B9038-059</t>
  </si>
  <si>
    <t>【一括お届け】伊予の白波フェイスタオル B9038-070</t>
  </si>
  <si>
    <t>【一括お届け】今治シンシアコットンフェイスタオル B9038-087</t>
  </si>
  <si>
    <t>【一括お届け】ギフト・ナチュラルクリーン B9040-075</t>
  </si>
  <si>
    <t>【一括お届け】クリーン・エモーションギフト B9040-089</t>
  </si>
  <si>
    <t>【一括お届け】百菓匠まえだにっぽんあられ B9042-010</t>
  </si>
  <si>
    <t>【一括お届け】袋布向春園本店こだわり日本茶こだわりセット「楓」 B9042-034</t>
  </si>
  <si>
    <t>【一括お届け】金澤兼六製菓オリジナルケーキギフト B9043-024</t>
  </si>
  <si>
    <t>【一括お届け】ベイクドスイーツセレクション B9043-038</t>
  </si>
  <si>
    <t>【一括お届け】スイートバスケット ワッフルクッキーセット B9043-045</t>
  </si>
  <si>
    <t>【一括お届け】ミル・ガトー スイーツセレクト B9043-059</t>
  </si>
  <si>
    <t>【一括お届け】ロイヤルスイートコレクション B9043-066</t>
  </si>
  <si>
    <t>【一括お届け】スイートバスケット ケーキ・焼き菓子詰合せ B9043-087</t>
  </si>
  <si>
    <t>【一括お届け】マルシンデザートセレクション B9043-109</t>
  </si>
  <si>
    <t>【一括お届け】マルシンデザートセレクション B9043-116</t>
  </si>
  <si>
    <t>【一括お届け】マルシンデザートセレクション B9043-120</t>
  </si>
  <si>
    <t>【一括お届け】AGFちょっと贅沢な珈琲店 ドリップコーヒーギフト B9044-014</t>
  </si>
  <si>
    <t>【一括お届け】AGFブレンディスティックカフェオレコレクション B9044-035</t>
  </si>
  <si>
    <t>【一括お届け】モンカフェドリップコーヒー詰合せ B9044-049</t>
  </si>
  <si>
    <t>【一括お届け】モンカフェ クッキータイムセット B9044-077</t>
  </si>
  <si>
    <t>【一括お届け】スティックコーヒーカフェタイムセット B9044-084</t>
  </si>
  <si>
    <t>【一括お届け】亀田製菓あられ小町SS B9045-018</t>
  </si>
  <si>
    <t>【一括お届け】百菓匠まえだ感謝のきもち B9045-025</t>
  </si>
  <si>
    <t>【一括お届け】百菓匠まえだ素菓 B9045-039</t>
  </si>
  <si>
    <t>【一括お届け】ひねり揚げせん ひねりんぽん B9045-074</t>
  </si>
  <si>
    <t>【一括お届け】優雅亭かりんとうギフト B9045-088</t>
  </si>
  <si>
    <t>【一括お届け】かりんとう・羊かん詰合せ B9045-095</t>
  </si>
  <si>
    <t>【一括お届け】京都産宇治茶詰合せ B9045-100</t>
  </si>
  <si>
    <t>【一括お届け】宇治茶詰合せ（伝承銘茶） B9045-117</t>
  </si>
  <si>
    <t>【一括お届け】袋布向春園本店八女茶詰合せ B9045-124</t>
  </si>
  <si>
    <t>【一括お届け】大豆ミート・キーマカレーセット B9046-015</t>
  </si>
  <si>
    <t>【一括お届け】博多the伽哩ビーフ・チキンカレーセット B9046-029</t>
  </si>
  <si>
    <t>【一括お届け】讃岐うどん カレーうどんの素詰合せ B9046-085</t>
  </si>
  <si>
    <t>【一括お届け】花結び B9046-099</t>
  </si>
  <si>
    <t>【一括お届け】播州の糸播州そうめん B9046-107</t>
  </si>
  <si>
    <t>【一括お届け】紀州南高梅・讃岐うどん詰合せ（木箱入） B9046-114</t>
  </si>
  <si>
    <t>【一括お届け】よし井信州そば・細うどんセット B9046-128</t>
  </si>
  <si>
    <t>【一括お届け】アマノフーズ味わいづくしギフト B9047-030</t>
  </si>
  <si>
    <t>【一括お届け】神田川俊郎監修味和心お味噌汁ギフト【雅】 B9047-054</t>
  </si>
  <si>
    <t>【一括お届け】はごろもフーズ粋彩香 B9047-075</t>
  </si>
  <si>
    <t>【一括お届け】海鮮づくし B9047-089</t>
  </si>
  <si>
    <t>【一括お届け】64℃ スープギフト B9047-096</t>
  </si>
  <si>
    <t>【一括お届け】柿安本店・新之助貝新 しぐれ詰合せ B9047-104</t>
  </si>
  <si>
    <t>【一括お届け】廣川昆布風味彩々 4品佃煮詰合せ B9047-118</t>
  </si>
  <si>
    <t>【一括お届け】日清オイリオヘルシーオイルギフト B9048-016</t>
  </si>
  <si>
    <t>【一括お届け】カンフォータブル B9048-037</t>
  </si>
  <si>
    <t>【一括お届け】オクルヤ小豆島うまれ 彩りドレッシングセット B9048-044</t>
  </si>
  <si>
    <t>【一括お届け】オクルヤ食卓の彩り調味料詰合せ B9048-058</t>
  </si>
  <si>
    <t>【一括お届け】マルトモ風雅物語 B9048-065</t>
  </si>
  <si>
    <t>【一括お届け】やま磯卓上味付海苔ギフト B9048-086</t>
  </si>
  <si>
    <t>【一括お届け】和の調味料詰合せ B9048-115</t>
  </si>
  <si>
    <t>【一括お届け】和の調味料詰合せ B9048-129</t>
  </si>
  <si>
    <t>【一括お届け】マリ・クレールフレンチライラックシール容器5点セット B9049-010</t>
  </si>
  <si>
    <t>【一括お届け】マリ・クレールローズブルーミング電子レンジ容器4点セット B9049-027</t>
  </si>
  <si>
    <t>【一括お届け】ビタプラキューブストッカー6pc B9049-034</t>
  </si>
  <si>
    <t>【一括お届け】マロンキッチンボウルセット B9049-069</t>
  </si>
  <si>
    <t>【一括お届け】チリトリザルボウルM トリコロールセット B9049-076</t>
  </si>
  <si>
    <t>【一括お届け】宇野千代花和み香物鉢揃 B9049-080</t>
  </si>
  <si>
    <t>【一括お届け】テーブルトークプレゼンツラチェSプレート5Pセット B9049-097</t>
  </si>
  <si>
    <t>【一括お届け】IHクッキング玉子焼き B9049-105</t>
  </si>
  <si>
    <t>【一括お届け】日展作家 橋爪靖雄桜浪漫8.0丸盆 B9049-119</t>
  </si>
  <si>
    <t>【一括お届け】日展作家 橋爪靖雄夢桜8.0丸盆 B9049-126</t>
  </si>
  <si>
    <t>【一括お届け】ラウンドランタントーチ B9050-018</t>
  </si>
  <si>
    <t>【一括お届け】エイドクルー#150 B9050-025</t>
  </si>
  <si>
    <t>【一括お届け】コンパクト防災8点セット B9050-039</t>
  </si>
  <si>
    <t>【一括お届け】キューブデスクスタンド B9050-046</t>
  </si>
  <si>
    <t>【一括お届け】カラーウェザーインフォクロック B9050-050</t>
  </si>
  <si>
    <t>【一括お届け】LED付ダブルルーペ B9050-067</t>
  </si>
  <si>
    <t>【一括お届け】絵はがき和風フォトフレーム 曙（富士） B9050-095</t>
  </si>
  <si>
    <t>【一括お届け】和柄 角ミラー 蒔絵 B9050-100</t>
  </si>
  <si>
    <t>【一括お届け】セーブインダストリー便利なヤスリ B9050-117</t>
  </si>
  <si>
    <t>【一括お届け】エアコン室外機用遮熱シート3枚 B9050-124</t>
  </si>
  <si>
    <t>【一括お届け】御燈香ワイド（風防のび太付） B9050-138</t>
  </si>
  <si>
    <t>【一括お届け】今治泉州桜だよりタオルセット B9051-015</t>
  </si>
  <si>
    <t>【一括お届け】西川レスプリピュール今治製ウォッシュタオル2P B9051-036</t>
  </si>
  <si>
    <t>【一括お届け】今治製タオルしまなみ匠の彩ウォッシュタオル2P B9051-057</t>
  </si>
  <si>
    <t>【一括お届け】今治365２フェイスタオル3P B9051-107</t>
  </si>
  <si>
    <t>【一括お届け】イータック（抗ウイルス加工）今治うまれのウォッシュタオル2P B9051-114</t>
  </si>
  <si>
    <t>【一括お届け】今治製タオルグリーンモード今治エコリーフフェイスタオル2P B9051-128</t>
  </si>
  <si>
    <t>【一括お届け】泉州+eco フェイスタオル2P B9052-089</t>
  </si>
  <si>
    <t>【一括お届け】今治タオルMonChaleurウォッシュタオル2P B9052-125</t>
  </si>
  <si>
    <t>【一括お届け】今治ワッフルソフトハンドタオル2P B9053-016</t>
  </si>
  <si>
    <t>【一括お届け】今治製タオル桜おり布ハンドタオル2Pピンク B9053-020</t>
  </si>
  <si>
    <t>【一括お届け】今治製タオル桜おり布ハンドタオル2Pパープル B9053-037</t>
  </si>
  <si>
    <t>【一括お届け】やさしいナチュラルフェイスタオル2P B9053-086</t>
  </si>
  <si>
    <t>【一括お届け】今治クラシックふわもち甘撚りウォッシュタオル2P B9053-136</t>
  </si>
  <si>
    <t>【一括お届け】今治タオルFIO REGALOウォッシュタオル2P B9053-140</t>
  </si>
  <si>
    <t>【一括お届け】吸水タオル瞬間吸水ウォッシュタオル2P B9054-010</t>
  </si>
  <si>
    <t>【一括お届け】今治ザ ホワイト日本製 スリムバスタオル B9054-027</t>
  </si>
  <si>
    <t>【一括お届け】ふるさと謹製泉州謹製タオルセット B9054-034</t>
  </si>
  <si>
    <t>【一括お届け】cocohibiサスティナブル今治ウォッシュタオル2P B9054-105</t>
  </si>
  <si>
    <t>【一括お届け】今治タオルGEORNELウォッシュタオル2P B9054-126</t>
  </si>
  <si>
    <t>【一括お届け】ナチュラルフェイスボーダーフェイスタオル2P B9054-130</t>
  </si>
  <si>
    <t>【一括お届け】今治タオル四国巡白紋ジャガードウォッシュタオル2P B9054-147</t>
  </si>
  <si>
    <t>【一括お届け】ウェッジウッドジャスパーフェイスタオル B9055-017</t>
  </si>
  <si>
    <t>【一括お届け】DAKSNEW ハウスチェックウォッシュタオル2P B9055-024</t>
  </si>
  <si>
    <t>【一括お届け】フィララグーナロングタオル B9055-066</t>
  </si>
  <si>
    <t>【一括お届け】GAP HOMENEW ボーダーギフトウォッシュタオル2P B9055-070</t>
  </si>
  <si>
    <t>【一括お届け】le coq sportifルコック ビッグロゴ スポーツタオルブルー B9055-087</t>
  </si>
  <si>
    <t>【一括お届け】le coq sportifルコック ビッグロゴ スポーツタオルピンク B9055-094</t>
  </si>
  <si>
    <t>【一括お届け】ウンガロUサファイアゲストタオル2P B9055-109</t>
  </si>
  <si>
    <t>【一括お届け】美．hada弱酸性 潤。ハーフバスタオル B9055-116</t>
  </si>
  <si>
    <t>【一括お届け】洛北刺繍入り二巾風呂敷紫 B9055-120</t>
  </si>
  <si>
    <t>【一括お届け】洛北刺繍入り二巾風呂敷赤 B9055-137</t>
  </si>
  <si>
    <t>【一括お届け】洛北刺繍入り金封ふくさ紫蓮 B9055-144</t>
  </si>
  <si>
    <t>【一括お届け】洛北刺繍入り金封ふくさ赤鶴 B9055-158</t>
  </si>
  <si>
    <t>【一括お届け】ファミリーライフギフト B9056-035</t>
  </si>
  <si>
    <t>【一括お届け】ギフト工房部屋干し除菌セット B9056-049</t>
  </si>
  <si>
    <t>【一括お届け】アリエールジェルボールギフト B9056-077</t>
  </si>
  <si>
    <t>【一括お届け】ハッピーライフギフト B9056-084</t>
  </si>
  <si>
    <t>【一括お届け】ギフト・ナチュラルクリーン B9056-098</t>
  </si>
  <si>
    <t>【一括お届け】洗剤おくさまセット B9056-106</t>
  </si>
  <si>
    <t>【一括お届け】クリーン・エモーションギフト B9056-110</t>
  </si>
  <si>
    <t>【一括お届け】フロッシュキッチン洗剤ギフト B9057-018</t>
  </si>
  <si>
    <t>【一括お届け】激落ちクリーンセット B9057-025</t>
  </si>
  <si>
    <t>【一括お届け】バスツーリストバスソルトセット B9057-050</t>
  </si>
  <si>
    <t>【一括お届け】炭酸 薬用入浴剤セット B9057-074</t>
  </si>
  <si>
    <t>【一括お届け】薬用入浴剤 綺羅の刻ギフト B9057-088</t>
  </si>
  <si>
    <t>【一括お届け】カメヤマ御供1700 B9057-124</t>
  </si>
  <si>
    <t>【一括お届け】賛否両論フリーズドライスープ B9058-015</t>
  </si>
  <si>
    <t>【一括お届け】おかもとフリーズドライスープ B9058-029</t>
  </si>
  <si>
    <t>【一括お届け】マルトモ鰹節屋のこだわり椀 B9058-036</t>
  </si>
  <si>
    <t>【一括お届け】中山製菓カフェスマイルセット18個 B9059-019</t>
  </si>
  <si>
    <t>【一括お届け】中山製菓ガトーセック18個 B9059-026</t>
  </si>
  <si>
    <t>【一括お届け】金澤兼六製菓オリジナルケーキギフト B9059-030</t>
  </si>
  <si>
    <t>【一括お届け】セレブコレクションカラフルバームクーヘン B9059-047</t>
  </si>
  <si>
    <t>【一括お届け】スイートバスケット ケーキ・焼き菓子詰合せ B9059-054</t>
  </si>
  <si>
    <t>【一括お届け】ロイヤルスイートコレクション B9059-068</t>
  </si>
  <si>
    <t>【一括お届け】スイートバスケット ワッフルクッキーセット B9059-075</t>
  </si>
  <si>
    <t>【一括お届け】ミル・ガトー スイーツセレクト B9059-089</t>
  </si>
  <si>
    <t>【一括お届け】ベイクドスイーツセレクション B9059-096</t>
  </si>
  <si>
    <t>【一括お届け】あまおう苺パウンドケーキ+アンドスイーツガーデン B9059-118</t>
  </si>
  <si>
    <t>【一括お届け】スイーツアンジュ美食スイーツタイム B9059-125</t>
  </si>
  <si>
    <t>【一括お届け】モンカフェ クッキータイムセット B9060-017</t>
  </si>
  <si>
    <t>【一括お届け】亀田製菓あられ小町S B9060-045</t>
  </si>
  <si>
    <t>【一括お届け】百菓匠まえだにっぽんあられ B9060-059</t>
  </si>
  <si>
    <t>【一括お届け】百菓匠まえだ感謝のきもち B9060-066</t>
  </si>
  <si>
    <t>【一括お届け】優雅亭かりんとうギフト B9060-070</t>
  </si>
  <si>
    <t>【一括お届け】かりんとう・羊かん詰合せ B9060-087</t>
  </si>
  <si>
    <t>【一括お届け】トレジャーボックス B9060-094</t>
  </si>
  <si>
    <t>【一括お届け】ひねり揚げせん ひねりんぽん B9060-109</t>
  </si>
  <si>
    <t>【一括お届け】初代田蔵あられ米菓詰合せギフトセット B9060-116</t>
  </si>
  <si>
    <t>【一括お届け】AGFちょっと贅沢な珈琲店ドリップコーヒーギフト B9061-014</t>
  </si>
  <si>
    <t>【一括お届け】AGFちょっと贅沢な珈琲店 スティックブラックギフト B9061-028</t>
  </si>
  <si>
    <t>【一括お届け】AGFインスタントコーヒーバラエティギフト B9061-035</t>
  </si>
  <si>
    <t>【一括お届け】ネスカフェゴールドブレンド プレミアムスティックコーヒー ギフトセット B9061-049</t>
  </si>
  <si>
    <t>【一括お届け】AGFブレンディスティックカフェオレコレクション B9061-060</t>
  </si>
  <si>
    <t>【一括お届け】モンカフェドリップコーヒー詰合せ B9061-077</t>
  </si>
  <si>
    <t>【一括お届け】キーコーヒードリップオンギフト B9061-084</t>
  </si>
  <si>
    <t>【一括お届け】小川珈琲京珈琲 ドリップコーヒーギフト B9061-098</t>
  </si>
  <si>
    <t>【一括お届け】ホテルオークラ煎茶・コーヒー詰合せ B9061-110</t>
  </si>
  <si>
    <t>【一括お届け】ホテルオークラオリジナル煎茶 B9061-127</t>
  </si>
  <si>
    <t>【一括お届け】袋布向春園本店こだわり日本茶こだわりセット「柳」 B9062-018</t>
  </si>
  <si>
    <t>【一括お届け】銘茶百科宇治森徳 静岡銘茶詰合せ B9062-025</t>
  </si>
  <si>
    <t>【一括お届け】京都産宇治茶詰合せ B9062-039</t>
  </si>
  <si>
    <t>【一括お届け】宇治茶詰合せ（伝承銘茶） B9062-046</t>
  </si>
  <si>
    <t>【一括お届け】袋布向春園本店八女茶詰合せ B9062-050</t>
  </si>
  <si>
    <t>【一括お届け】紀州南高梅・讃岐うどん詰合せ（木箱入） B9062-067</t>
  </si>
  <si>
    <t>【一括お届け】揖保乃糸 上級品 B9062-074</t>
  </si>
  <si>
    <t>【一括お届け】手延べ三輪素麺（レシピ集付） B9062-088</t>
  </si>
  <si>
    <t>【一括お届け】播州の糸播州そうめん（木箱入り） B9062-095</t>
  </si>
  <si>
    <t>【一括お届け】よし井信州そば・細うどんセット B9062-100</t>
  </si>
  <si>
    <t>【一括お届け】讃岐うどん カレーうどんの素詰合せ B9062-117</t>
  </si>
  <si>
    <t>【一括お届け】大正屋 椎葉山荘監修 ラーメン詰合せ B9062-124</t>
  </si>
  <si>
    <t>【一括お届け】アマノフーズ味わいづくしギフト B9063-029</t>
  </si>
  <si>
    <t>【一括お届け】久光家お吸物詰合せ B9063-036</t>
  </si>
  <si>
    <t>【一括お届け】ろくさん亭道場六三郎 フリーズドライ ギフト B9063-040</t>
  </si>
  <si>
    <t>【一括お届け】神田川俊郎監修味和心お味噌汁ギフト【雅】 B9063-057</t>
  </si>
  <si>
    <t>【一括お届け】64℃ スープギフト B9063-078</t>
  </si>
  <si>
    <t>【一括お届け】フリーズドライ バラエティセット B9063-099</t>
  </si>
  <si>
    <t>【一括お届け】和遊膳 海の幸詰合せ B9063-107</t>
  </si>
  <si>
    <t>【一括お届け】椎茸の里大分産椎茸こうしん B9063-128</t>
  </si>
  <si>
    <t>【一括お届け】磯じまん佃煮詰合せ B9064-019</t>
  </si>
  <si>
    <t>【一括お届け】北海道 美食之輝 B9064-030</t>
  </si>
  <si>
    <t>【一括お届け】はごろもフーズ粋彩香 B9064-047</t>
  </si>
  <si>
    <t>【一括お届け】海鮮づくし B9064-054</t>
  </si>
  <si>
    <t>【一括お届け】はごろもフーズバラエティパスタギフト B9064-068</t>
  </si>
  <si>
    <t>【一括お届け】廣川昆布風味彩々 6品佃煮詰合せ B9064-075</t>
  </si>
  <si>
    <t>【一括お届け】浪花佃史屋味三昧 B9064-089</t>
  </si>
  <si>
    <t>【一括お届け】柿安本店・新之助貝新 しぐれ詰合せ B9064-104</t>
  </si>
  <si>
    <t>【一括お届け】北海道 鮭三昧 B9064-118</t>
  </si>
  <si>
    <t>【一括お届け】大正屋 椎葉山荘監修 和心詰合せ B9064-125</t>
  </si>
  <si>
    <t>【一括お届け】白子のり味のりバラエティ詰合せ B9065-016</t>
  </si>
  <si>
    <t>【一括お届け】大森屋舞すがた味のり卓上詰合せ B9065-020</t>
  </si>
  <si>
    <t>【一括お届け】大森屋舞すがた味のり卓上・ふりかけ詰合せ B9065-037</t>
  </si>
  <si>
    <t>【一括お届け】やま磯卓上味付海苔ギフト B9065-044</t>
  </si>
  <si>
    <t>【一括お届け】岬有明産寒摘み一番味付のり B9065-058</t>
  </si>
  <si>
    <t>【一括お届け】マルトモ風雅物語 B9065-079</t>
  </si>
  <si>
    <t>【一括お届け】マルトモバラエティギフト B9065-086</t>
  </si>
  <si>
    <t>【一括お届け】柳屋本店・にんべん鰹節けずりぶし・スープギフト B9065-090</t>
  </si>
  <si>
    <t>【一括お届け】大豆ミート・キーマカレーセット B9065-108</t>
  </si>
  <si>
    <t>【一括お届け】博多the伽哩ビーフ・チキンカレーセット B9065-115</t>
  </si>
  <si>
    <t>【一括お届け】日清オイリオヘルシーオイルギフト B9066-010</t>
  </si>
  <si>
    <t>【一括お届け】昭和産業バラエティオイルセット B9066-034</t>
  </si>
  <si>
    <t>【一括お届け】カンフォータブル B9066-048</t>
  </si>
  <si>
    <t>【一括お届け】NEW和風調味料セット B9066-055</t>
  </si>
  <si>
    <t>【一括お届け】鮮度ボトルバラエティセット B9066-069</t>
  </si>
  <si>
    <t>【一括お届け】BUONO TAVOLAEVオリーブオイルバラエティセット（自然色パスタ） B9066-076</t>
  </si>
  <si>
    <t>【一括お届け】オクルヤ小豆島うまれ 彩りドレッシングセット B9066-080</t>
  </si>
  <si>
    <t>【一括お届け】オクルヤ食卓の彩り調味料詰合せ B9066-097</t>
  </si>
  <si>
    <t>【一括お届け】和の調味料詰合せ B9066-105</t>
  </si>
  <si>
    <t>【一括お届け】和の調味料詰合せ B9066-119</t>
  </si>
  <si>
    <t>【一括お届け】ストウブセラミックボウル12cmブルー B9067-017</t>
  </si>
  <si>
    <t>【一括お届け】ストウブセラミックボウル12cmチェリー B9067-024</t>
  </si>
  <si>
    <t>【一括お届け】宇野千代花和み盛鉢揃 B9067-038</t>
  </si>
  <si>
    <t>【一括お届け】マリ・クレールローズブルーミング電子レンジ容器5点セット B9067-045</t>
  </si>
  <si>
    <t>【一括お届け】萩焼姫萩夫婦湯呑 B9067-059</t>
  </si>
  <si>
    <t>【一括お届け】日展作家 橋爪靖雄桜浪漫8.0角盆 B9067-066</t>
  </si>
  <si>
    <t>【一括お届け】器の木トールカップ B9067-070</t>
  </si>
  <si>
    <t>【一括お届け】ビタプラキューブストッカー6pc（大） B9067-087</t>
  </si>
  <si>
    <t>【一括お届け】ビタミンアイランドマルチスライサーセット B9067-094</t>
  </si>
  <si>
    <t>【一括お届け】ミラくるザル・ボウル 米とぎセット B9067-109</t>
  </si>
  <si>
    <t>【一括お届け】プレミオホームステンレス三徳包丁 B9067-116</t>
  </si>
  <si>
    <t>【一括お届け】ナチュラプラスIH対応フライパン20cm B9067-120</t>
  </si>
  <si>
    <t>【一括お届け】IHクッキングマルチパン23cm B9067-137</t>
  </si>
  <si>
    <t>【一括お届け】ホワイトラウンドクロック B9068-014</t>
  </si>
  <si>
    <t>【一括お届け】スタイリッシュデスクスタンド B9068-028</t>
  </si>
  <si>
    <t>【一括お届け】フォトフレームクロック ワイド B9068-035</t>
  </si>
  <si>
    <t>【一括お届け】エイドクルー#200 B9068-049</t>
  </si>
  <si>
    <t>【一括お届け】+NaKAKIKAME B9068-056</t>
  </si>
  <si>
    <t>【一括お届け】+NaKAKITSUBO B9068-060</t>
  </si>
  <si>
    <t>【一括お届け】プチフラワー ティッシュボックス B9068-077</t>
  </si>
  <si>
    <t>【一括お届け】高級蒔絵ボールペン富士 B9068-084</t>
  </si>
  <si>
    <t>【一括お届け】高級蒔絵ボールペン鶴 B9068-098</t>
  </si>
  <si>
    <t>【一括お届け】和柄 丸ミラー 蒔絵 B9068-106</t>
  </si>
  <si>
    <t>【一括お届け】和柄 ハンドミラー 蒔絵 B9068-110</t>
  </si>
  <si>
    <t>【一括お届け】スマートエマージェンシーセット B9068-127</t>
  </si>
  <si>
    <t>【一括お届け】シリコンオーブンミット2P B9068-134</t>
  </si>
  <si>
    <t>【一括お届け】タオルソムリエの選択ソムリエIVフェイスタオル2P B9069-025</t>
  </si>
  <si>
    <t>【一括お届け】泉州オーガニック２バスタオル B9069-039</t>
  </si>
  <si>
    <t>【一括お届け】オーガニックエディションオーガニックコットン使用国産フェイスタオル2P B9069-046</t>
  </si>
  <si>
    <t>【一括お届け】矢野紋織謹製今治製フェイスタオルグリーン B9069-067</t>
  </si>
  <si>
    <t>【一括お届け】矢野紋織謹製今治製フェイスタオルホワイト B9069-074</t>
  </si>
  <si>
    <t>【一括お届け】泉州+eco フェイスタオル3P B9069-088</t>
  </si>
  <si>
    <t>【一括お届け】よりすぐりタオルセット B9069-095</t>
  </si>
  <si>
    <t>【一括お届け】今治＆泉州ビターローズフェイスタオル2P B9069-100</t>
  </si>
  <si>
    <t>【一括お届け】今治泉州桜だよりタオルセット B9069-124</t>
  </si>
  <si>
    <t>【一括お届け】今治365２フェイスタオル4P B9070-037</t>
  </si>
  <si>
    <t>【一括お届け】今治製タオルグリーンモード今治エコリーフバスタオル B9070-044</t>
  </si>
  <si>
    <t>【一括お届け】今治タオル千彩美フェイスタオル2P B9070-058</t>
  </si>
  <si>
    <t>【一括お届け】やさしいナチュラルフェイスタオル3P B9070-065</t>
  </si>
  <si>
    <t>【一括お届け】今治きらら愛媛今治 木箱入りフェイスタオル2P B9070-079</t>
  </si>
  <si>
    <t>【一括お届け】白妙の結ウォッシュタオル2P B9070-086</t>
  </si>
  <si>
    <t>【一括お届け】サステナブル THE HOTELホテル仕様フェイスタオル B9070-090</t>
  </si>
  <si>
    <t>【一括お届け】ナチュラルアイランド今治オリーブスクラブ２フェイスタオル2P B9070-115</t>
  </si>
  <si>
    <t>【一括お届け】伊予の白波フェイスタオル2P B9071-027</t>
  </si>
  <si>
    <t>【一括お届け】夢見草 今治泉州フェイスタオル2P B9071-076</t>
  </si>
  <si>
    <t>【一括お届け】今治製タオル咲染桜フェイスタオル2P B9071-080</t>
  </si>
  <si>
    <t>【一括お届け】グリーンストーリー（脱炭素）フェイスタオル2P B9071-097</t>
  </si>
  <si>
    <t>【一括お届け】今治シンシアコットンフェイスタオル2P B9071-105</t>
  </si>
  <si>
    <t>【一括お届け】西川今治製フェイスタオル2P B9071-126</t>
  </si>
  <si>
    <t>【一括お届け】日本名産地今治純白無蛍光晒しフェイスタオル2P B9072-017</t>
  </si>
  <si>
    <t>【一括お届け】しまなみ匠の彩 花つぼみフェイスタオル2P B9072-024</t>
  </si>
  <si>
    <t>【一括お届け】今治名工フェイスタオルブルー B9072-038</t>
  </si>
  <si>
    <t>【一括お届け】今治名工フェイスタオルオレンジ B9072-045</t>
  </si>
  <si>
    <t>【一括お届け】今治ブランドこだわりの逸品ふわ織 スリムバスタオル B9072-059</t>
  </si>
  <si>
    <t>【一括お届け】今治カラーレイズフェイスタオル2P B9072-066</t>
  </si>
  <si>
    <t>【一括お届け】今治白紋ふわ織タオルフェイスタオル2P B9072-070</t>
  </si>
  <si>
    <t>【一括お届け】抗ウイルス加工フェイスタオル2P B9072-116</t>
  </si>
  <si>
    <t>【一括お届け】今治ホテルスタイル２フェイスタオル2P B9072-120</t>
  </si>
  <si>
    <t>【一括お届け】フィララグーナフェイスタオル2P B9073-049</t>
  </si>
  <si>
    <t>【一括お届け】アディダスコレクトスポーツタオル B9073-077</t>
  </si>
  <si>
    <t>【一括お届け】le coq sportifルコック ビッグロゴ フェイスタオル2P B9073-098</t>
  </si>
  <si>
    <t>【一括お届け】アンダーアーマーフェイスタオルピンク B9073-106</t>
  </si>
  <si>
    <t>【一括お届け】アンダーアーマーフェイスタオルブルー B9073-110</t>
  </si>
  <si>
    <t>【一括お届け】アンダーアーマーフェイスタオルグレー B9073-127</t>
  </si>
  <si>
    <t>【一括お届け】凪バスマットS B9073-134</t>
  </si>
  <si>
    <t>【一括お届け】花王アタックZEROギフト B9074-018</t>
  </si>
  <si>
    <t>【一括お届け】花王アタックZEROワンハンドギフト B9074-025</t>
  </si>
  <si>
    <t>【一括お届け】花王アタック抗菌ＥＸバラエティギフト B9074-039</t>
  </si>
  <si>
    <t>【一括お届け】ファミリーライフギフト B9074-046</t>
  </si>
  <si>
    <t>【一括お届け】ギフト・ナチュラルクリーン B9074-050</t>
  </si>
  <si>
    <t>【一括お届け】クリーン・エモーションギフト B9074-067</t>
  </si>
  <si>
    <t>【一括お届け】ギフト工房除菌抗菌・ボールドギフトセット B9074-100</t>
  </si>
  <si>
    <t>【一括お届け】ハッピーライフギフト B9074-117</t>
  </si>
  <si>
    <t>【一括お届け】アリエールジェルボールギフト B9074-124</t>
  </si>
  <si>
    <t>【一括お届け】フロッシュキッチン洗剤ギフト B9075-015</t>
  </si>
  <si>
    <t>【一括お届け】洗剤おくさまセット B9075-029</t>
  </si>
  <si>
    <t>【一括お届け】激落ちクリーンセット B9075-036</t>
  </si>
  <si>
    <t>【一括お届け】バスツーリストバスソルトセット B9075-057</t>
  </si>
  <si>
    <t>【一括お届け】炭酸 薬用入浴剤セット B9075-078</t>
  </si>
  <si>
    <t>【一括お届け】薬用入浴剤 綺羅の刻ギフト B9075-085</t>
  </si>
  <si>
    <t>【一括お届け】牛乳石?ゴールドソープセット B9075-099</t>
  </si>
  <si>
    <t>【一括お届け】孔官堂御香ゆり花月6入 B9075-114</t>
  </si>
  <si>
    <t>【一括お届け】漢方の薬湯薬用入浴剤ギフトセット B9075-128</t>
  </si>
  <si>
    <t>【一括お届け】ロイヤルスイートコレクション B9077-037</t>
  </si>
  <si>
    <t>【一括お届け】スイートバスケット ワッフルクッキーセット B9077-079</t>
  </si>
  <si>
    <t>【一括お届け】ミル・ガトー スイーツセレクト B9077-086</t>
  </si>
  <si>
    <t>【一括お届け】スイートバスケット ケーキ・焼き菓子詰合せ B9077-115</t>
  </si>
  <si>
    <t>【一括お届け】宇治茶詰合せ（伝承銘茶） B9078-119</t>
  </si>
  <si>
    <t>【一括お届け】袋布向春園本店八女茶詰合せ B9078-126</t>
  </si>
  <si>
    <t>【一括お届け】百菓匠まえだにっぽんあられ B9079-024</t>
  </si>
  <si>
    <t>【一括お届け】優雅亭かりんとうギフト B9079-045</t>
  </si>
  <si>
    <t>【一括お届け】播州の糸播州そうめん（木箱入） B9079-087</t>
  </si>
  <si>
    <t>【一括お届け】博多the伽哩ビーフ・チキンカレーセット B9079-116</t>
  </si>
  <si>
    <t>【一括お届け】神田川俊郎監修味和心お味噌汁ギフト【雅】 B9080-036</t>
  </si>
  <si>
    <t>【一括お届け】64℃ スープギフト B9080-099</t>
  </si>
  <si>
    <t>【一括お届け】北海道 鮭三昧 B9081-118</t>
  </si>
  <si>
    <t>【一括お届け】ぼかし塗 フリーカップペア B9083-010</t>
  </si>
  <si>
    <t>【一括お届け】レンジ汁椀 溜内朱 5客揃 B9083-027</t>
  </si>
  <si>
    <t>【一括お届け】宇野千代花和みパック鉢3点 B9083-048</t>
  </si>
  <si>
    <t>【一括お届け】アースカラー 抗菌スープカップ2P エコ B9083-055</t>
  </si>
  <si>
    <t>【一括お届け】アースカラー 抗菌小判ランチプレート2P B9083-069</t>
  </si>
  <si>
    <t>【一括お届け】ナチュラプラスIH対応玉子焼 B9083-076</t>
  </si>
  <si>
    <t>【一括お届け】ナチュラプラスIH対応深型フライパン22cm B9083-080</t>
  </si>
  <si>
    <t>【一括お届け】エレットホットサンドメーカー・シングル B9083-126</t>
  </si>
  <si>
    <t>【一括お届け】エイドクルー#250 B9084-017</t>
  </si>
  <si>
    <t>【一括お届け】FMマルチステーション（ワイドFM対応） B9084-038</t>
  </si>
  <si>
    <t>【一括お届け】シェイプストレッチャー B9084-066</t>
  </si>
  <si>
    <t>【一括お届け】ドリテック大画面歩数計 B9084-070</t>
  </si>
  <si>
    <t>【一括お届け】ソレイユ電気ゆでたまご器 B9084-087</t>
  </si>
  <si>
    <t>【一括お届け】ドリテックお知らせアラーム付クッキング温度計 B9084-094</t>
  </si>
  <si>
    <t>【一括お届け】今治タオルMonChaleurフェイスタオル2P B9085-028</t>
  </si>
  <si>
    <t>【一括お届け】今治ブランドこだわりの逸品ふわ織 スマートバスタオル B9085-056</t>
  </si>
  <si>
    <t>【一括お届け】ナチュラルフェイスボーダーバスタオルグレー B9085-060</t>
  </si>
  <si>
    <t>【一括お届け】ナチュラルフェイスボーダーバスタオルベージュ B9085-077</t>
  </si>
  <si>
    <t>【一括お届け】グランドコットンスイートルームタイプロングフェイスタオルホワイト B9085-098</t>
  </si>
  <si>
    <t>【一括お届け】グランドコットンスイートルームタイプロングフェイスタオルゴールド B9085-106</t>
  </si>
  <si>
    <t>【一括お届け】今治製タオルしまなみ匠の彩フェイスタオル2P B9085-148</t>
  </si>
  <si>
    <t>【一括お届け】今治製タオル桜おり布フェイスタオル2Pピンク B9086-025</t>
  </si>
  <si>
    <t>【一括お届け】今治製タオル桜おり布フェイスタオル2Pパープル B9086-039</t>
  </si>
  <si>
    <t>【一括お届け】今治製タオル咲染桜バスタオル B9086-050</t>
  </si>
  <si>
    <t>【一括お届け】よりすぐりタオルセット B9086-067</t>
  </si>
  <si>
    <t>【一括お届け】今治タオルFIO REGALOフェイスタオル2P B9086-074</t>
  </si>
  <si>
    <t>【一括お届け】イータック（抗ウイルス加工）今治うまれのフェイスタオル2P B9086-088</t>
  </si>
  <si>
    <t>【一括お届け】今治タオル四国巡白紋ジャガードフェイスタオル2P B9086-117</t>
  </si>
  <si>
    <t>【一括お届け】西川レスプリピュール今治製フェイスタオル2P B9086-138</t>
  </si>
  <si>
    <t>【一括お届け】吸水タオル瞬間吸水フェイスタオル2P B9087-057</t>
  </si>
  <si>
    <t>【一括お届け】今治＆泉州ビターローズタオルセット B9087-064</t>
  </si>
  <si>
    <t>【一括お届け】今治泉州桜だよりタオルセット B9087-078</t>
  </si>
  <si>
    <t>【一括お届け】今治クラシックふわもち甘撚りフェイスタオル2P B9087-099</t>
  </si>
  <si>
    <t>【一括お届け】今治ワッフルソフトフェイスタオル2P B9087-128</t>
  </si>
  <si>
    <t>【一括お届け】西川新大地オーガニックバスタオル B9087-135</t>
  </si>
  <si>
    <t>【一括お届け】今治きらめきフェイスタオル2P B9088-068</t>
  </si>
  <si>
    <t>【一括お届け】今治白紋ふわ織タオルバスタオル B9088-075</t>
  </si>
  <si>
    <t>【一括お届け】今治ブランドこだわりの逸品やわ織 スマートバスタオル B9088-089</t>
  </si>
  <si>
    <t>【一括お届け】オーガニックリュクスオーガニックコットン使用 今治産フェイスタオル2P B9088-139</t>
  </si>
  <si>
    <t>【一括お届け】cocohibiサスティナブル今治フェイスタオル2P B9088-146</t>
  </si>
  <si>
    <t>【一括お届け】DAKSNEW ハウスチェックフェイスタオル2P B9089-020</t>
  </si>
  <si>
    <t>【一括お届け】ウンガロUサファイアフェイスタオル2P B9089-044</t>
  </si>
  <si>
    <t>【一括お届け】GAP HOMENEW ボーダーギフトフェイスタオル2P B9089-058</t>
  </si>
  <si>
    <t>【一括お届け】モンブランひざ掛けブルー B9089-129</t>
  </si>
  <si>
    <t>【一括お届け】モンブランひざ掛けピンク B9089-136</t>
  </si>
  <si>
    <t>【一括お届け】ファミリーライフギフト B9090-035</t>
  </si>
  <si>
    <t>【一括お届け】ギフト工房除菌抗菌・アリエールバラエティセット B9090-084</t>
  </si>
  <si>
    <t>【一括お届け】ギフト工房除菌抗菌・ボールドギフトセット B9090-098</t>
  </si>
  <si>
    <t>【一括お届け】クリーン・エモーションギフト B9090-110</t>
  </si>
  <si>
    <t>【一括お届け】フロッシュキッチン洗剤ギフト B9091-018</t>
  </si>
  <si>
    <t>【一括お届け】ギフト・ナチュラルクリーン B9091-025</t>
  </si>
  <si>
    <t>【一括お届け】激落ちクリーンセット B9091-039</t>
  </si>
  <si>
    <t>【一括お届け】バスツーリストバスソルトセット B9091-050</t>
  </si>
  <si>
    <t>【一括お届け】薬用入浴剤 綺羅の刻ギフト B9091-088</t>
  </si>
  <si>
    <t>【一括お届け】薬用入浴剤 湯・賛歌ギフト B9091-095</t>
  </si>
  <si>
    <t>【一括お届け】アロマハーブ香りの物語ギフト B9091-124</t>
  </si>
  <si>
    <t>【送料無料】マルシンプリンアラモード B9092-015</t>
  </si>
  <si>
    <t>【送料無料】中山製菓カフェスマイルセット26個 B9093-026</t>
  </si>
  <si>
    <t>【送料無料】中山製菓カフェスマイルセット34個 B9093-030</t>
  </si>
  <si>
    <t>【送料無料】スイートバスケット ケーキ・焼き菓子詰合せ B9093-047</t>
  </si>
  <si>
    <t>【送料無料】金澤兼六製菓オリジナルケーキギフト B9093-054</t>
  </si>
  <si>
    <t>【送料無料】ベイクドスイーツセレクション B9093-118</t>
  </si>
  <si>
    <t>【送料無料】ロイヤルスイートコレクション B9093-125</t>
  </si>
  <si>
    <t>【送料無料】スイーツアンジュ美食スイーツタイム B9094-020</t>
  </si>
  <si>
    <t>【送料無料】ミル・ガトー スイーツセレクト B9094-037</t>
  </si>
  <si>
    <t>【送料無料】スイートバスケット ワッフルクッキーセット B9094-044</t>
  </si>
  <si>
    <t>【送料無料】スイートバスケット ワッフルクッキーセット B9094-058</t>
  </si>
  <si>
    <t>【送料無料】ミル・ガトー スイーツセレクト B9094-065</t>
  </si>
  <si>
    <t>【送料無料】スーパースイーツプレミアム焼菓子ギフト B9094-090</t>
  </si>
  <si>
    <t>【送料無料】モンカフェドリップコーヒー詰合せ B9095-027</t>
  </si>
  <si>
    <t>【送料無料】ビクトリア珈琲酵素焙煎ドリップコーヒーセット B9095-126</t>
  </si>
  <si>
    <t>【送料無料】京都産宇治茶詰合せ B9096-059</t>
  </si>
  <si>
    <t>【送料無料】京都産宇治茶詰合せ B9096-066</t>
  </si>
  <si>
    <t>【送料無料】宇治茶詰合せ（伝承銘茶） B9096-070</t>
  </si>
  <si>
    <t>【送料無料】宇治茶詰合せ（伝承銘茶） B9096-087</t>
  </si>
  <si>
    <t>【送料無料】宇治茶詰合せ（伝承銘茶） B9096-094</t>
  </si>
  <si>
    <t>【送料無料】銘茶百科宇治森徳 静岡銘茶詰合せ B9096-109</t>
  </si>
  <si>
    <t>【送料無料】袋布向春園本店八女茶詰合せ B9096-116</t>
  </si>
  <si>
    <t>【送料無料】袋布向春園本店八女茶詰合せ B9096-120</t>
  </si>
  <si>
    <t>【送料無料】亀田製菓あられ小町L B9097-014</t>
  </si>
  <si>
    <t>【送料無料】百菓匠まえだにっぽんあられ B9097-049</t>
  </si>
  <si>
    <t>【送料無料】ひねり揚げせん ひねりんぽん B9097-056</t>
  </si>
  <si>
    <t>【送料無料】ひねり揚げせん ひねりんぽん B9097-060</t>
  </si>
  <si>
    <t>【送料無料】優雅亭かりんとうギフト B9097-077</t>
  </si>
  <si>
    <t>【送料無料】かりんとう・あられ・羊かん詰合せ B9097-084</t>
  </si>
  <si>
    <t>【送料無料】かりんとう・あられ・羊かん詰合せ B9097-098</t>
  </si>
  <si>
    <t>【送料無料】トレジャーボックス B9097-110</t>
  </si>
  <si>
    <t>【送料無料】袋布向春園本店こだわり日本茶こだわりセット「雅」 B9097-127</t>
  </si>
  <si>
    <t>【送料無料】揖保乃糸 上級品 B9098-039</t>
  </si>
  <si>
    <t>【送料無料】手延べ三輪素麺（レシピ集付） B9098-046</t>
  </si>
  <si>
    <t>【送料無料】手延べ三輪素麺（レシピ集付） B9098-050</t>
  </si>
  <si>
    <t>【送料無料】播州の糸播州そうめん（木箱入） B9098-074</t>
  </si>
  <si>
    <t>【送料無料】播州の糸播州そうめん（木箱入） B9098-088</t>
  </si>
  <si>
    <t>【送料無料】紀州南高梅・讃岐うどん詰合せ（木箱入） B9098-095</t>
  </si>
  <si>
    <t>【送料無料】よし井信州そば・細うどんセット B9098-100</t>
  </si>
  <si>
    <t>【送料無料】信州そば・讃岐うどん詰合せ B9098-117</t>
  </si>
  <si>
    <t>【送料無料】おかもとフリーズドライスープ B9099-029</t>
  </si>
  <si>
    <t>【送料無料】ろくさん亭道場六三郎 フリーズドライ ギフト B9099-064</t>
  </si>
  <si>
    <t>【送料無料】神田川俊郎監修味和心お味噌汁ギフト【雅】 B9099-078</t>
  </si>
  <si>
    <t>【送料無料】神田川俊郎監修味和心お味噌汁・お吸い物・やくみギフト【椿】 B9099-085</t>
  </si>
  <si>
    <t>【送料無料】神田川俊郎監修味和心お味噌汁・お吸い物・やくみギフト【椿】 B9099-099</t>
  </si>
  <si>
    <t>【送料無料】フリーズドライ バラエティセット B9099-114</t>
  </si>
  <si>
    <t>【送料無料】フリーズドライ バラエティセット B9099-128</t>
  </si>
  <si>
    <t>【送料無料】福匠庵匠の一膳フリーズドライスープ詰合せ B9100-048</t>
  </si>
  <si>
    <t>【送料無料】64℃ スープギフト B9100-055</t>
  </si>
  <si>
    <t>【送料無料】京懐石 和膳 詰合せ B9100-069</t>
  </si>
  <si>
    <t>【送料無料】贅沢スープとお茶漬け・みそ汁詰合せ B9100-105</t>
  </si>
  <si>
    <t>【送料無料】贅沢フリーズドライと海の幸 B9100-126</t>
  </si>
  <si>
    <t>【送料無料】大森屋舞すがた味のり卓上詰合せ B9101-038</t>
  </si>
  <si>
    <t>【送料無料】白子のり海苔詰合せ B9101-045</t>
  </si>
  <si>
    <t>【送料無料】やま磯卓上味付海苔ギフト B9101-059</t>
  </si>
  <si>
    <t>【送料無料】やま磯卓上味付海苔ギフト B9101-066</t>
  </si>
  <si>
    <t>【送料無料】岬有明産寒摘み一番味付のり B9101-094</t>
  </si>
  <si>
    <t>【送料無料】山本山海苔詰合せ B9101-116</t>
  </si>
  <si>
    <t>【送料無料】山本山海苔・銘茶詰合せ B9101-120</t>
  </si>
  <si>
    <t>【送料無料】有明潮だより B9102-028</t>
  </si>
  <si>
    <t>【送料無料】有明潮だより B9102-035</t>
  </si>
  <si>
    <t>【送料無料】大森屋舞すがた卓上のり・ふりかけ・お茶漬詰合せ B9102-056</t>
  </si>
  <si>
    <t>【送料無料】マルトモ風雅物語 B9102-077</t>
  </si>
  <si>
    <t>【送料無料】マルトモバラエティギフト B9102-084</t>
  </si>
  <si>
    <t>【送料無料】マルトモバラエティギフト B9102-098</t>
  </si>
  <si>
    <t>【送料無料】久光家お吸物詰合せ B9102-127</t>
  </si>
  <si>
    <t>【送料無料】酒悦減塩佃煮・惣菜詰合せ B9103-025</t>
  </si>
  <si>
    <t>【送料無料】浪花佃史屋味三昧 B9103-046</t>
  </si>
  <si>
    <t>【送料無料】浪花佃史屋味三昧 B9103-050</t>
  </si>
  <si>
    <t>【送料無料】廣川昆布風味彩々 8品佃煮詰合せ B9103-074</t>
  </si>
  <si>
    <t>【送料無料】廣川昆布風味彩々 9品佃煮詰合せ B9103-088</t>
  </si>
  <si>
    <t>【送料無料】椎茸の里大分産椎茸どんこ B9103-095</t>
  </si>
  <si>
    <t>【送料無料】初代田蔵木箱入り極金のしゃり・極銀のしゃり食べくらべギフトセット B9103-117</t>
  </si>
  <si>
    <t>【送料無料】椎茸の里大分産椎茸どんこ B9103-124</t>
  </si>
  <si>
    <t>【送料無料】柿安本店・新之助貝新 しぐれ詰合せ B9104-057</t>
  </si>
  <si>
    <t>【送料無料】海鮮づくし B9104-078</t>
  </si>
  <si>
    <t>【送料無料】海鮮づくし B9104-085</t>
  </si>
  <si>
    <t>【送料無料】博多the伽哩ビーフ・チキンカレーセット B9104-099</t>
  </si>
  <si>
    <t>【送料無料】北海道 美食之輝 B9104-107</t>
  </si>
  <si>
    <t>【送料無料】北海道 鮭三昧 B9104-114</t>
  </si>
  <si>
    <t>【送料無料】北海道 鮭三昧 B9104-128</t>
  </si>
  <si>
    <t>【送料無料】日清オイリオヘルシーオイルギフト B9105-026</t>
  </si>
  <si>
    <t>【送料無料】昭和産業バラエティオイルセット B9105-054</t>
  </si>
  <si>
    <t>【送料無料】オクルヤ食卓の彩り調味料詰合せ B9105-089</t>
  </si>
  <si>
    <t>【送料無料】オクルヤ小豆島うまれ 彩りドレッシングセット B9105-118</t>
  </si>
  <si>
    <t>【送料無料】和の調味料詰合せ B9106-079</t>
  </si>
  <si>
    <t>【送料無料】和の調味料詰合せ B9106-086</t>
  </si>
  <si>
    <t>【送料無料】器の木トールカップペア B9107-010</t>
  </si>
  <si>
    <t>【送料無料】DX両面春慶塗10.0丸盆 B9107-027</t>
  </si>
  <si>
    <t>【送料無料】木製焼酎カップセット 朱塗 B9107-034</t>
  </si>
  <si>
    <t>【送料無料】アンティコアンティコフラワーペアコーヒー B9107-048</t>
  </si>
  <si>
    <t>【送料無料】なごむ ペアマルチカップ（スプーン付） B9107-055</t>
  </si>
  <si>
    <t>【送料無料】宇野千代花和み組皿揃 B9107-076</t>
  </si>
  <si>
    <t>【送料無料】アンティコアンティコラインプレートS5枚セット B9107-080</t>
  </si>
  <si>
    <t>【送料無料】アンティコアンティコラインプレートLトリオ B9107-097</t>
  </si>
  <si>
    <t>【送料無料】お家でビュッフェスタイルグラデーションちょこっと盛り皿5P B9107-105</t>
  </si>
  <si>
    <t>【送料無料】食卓の宝石8角ミニ小鉢8個組 B9107-119</t>
  </si>
  <si>
    <t>【送料無料】色彩ぶどうバラエティーDX B9107-126</t>
  </si>
  <si>
    <t>【送料無料】J-modeリングペアカップ B9108-024</t>
  </si>
  <si>
    <t>【送料無料】J-美 GUNJYOお湯割りカップ B9108-038</t>
  </si>
  <si>
    <t>【送料無料】イミオポータブルタンブラー480mlホワイト B9108-045</t>
  </si>
  <si>
    <t>【送料無料】イミオポータブルタンブラー480mlブラック B9108-059</t>
  </si>
  <si>
    <t>【送料無料】ピーコックワンタッチマグボトル350ml B9108-066</t>
  </si>
  <si>
    <t>【送料無料】ピーコックスクリューマグボトル480mlホワイト B9108-070</t>
  </si>
  <si>
    <t>【送料無料】ピーコックスクリューマグボトル480mlチャコールグレー B9108-087</t>
  </si>
  <si>
    <t>【送料無料】ピーコックスクリューマグボトル480mlスモーキーブルー B9108-094</t>
  </si>
  <si>
    <t>【送料無料】信楽焼Hangoutグリルナベ21cm（敷台付） B9108-109</t>
  </si>
  <si>
    <t>【送料無料】ポコフリットIH対応角型揚げ鍋 B9108-137</t>
  </si>
  <si>
    <t>【送料無料】1台4役ママ・ラクル２ B9108-144</t>
  </si>
  <si>
    <t>【送料無料】マジカリーノ耐熱ガラスボウルセット18cm B9108-158</t>
  </si>
  <si>
    <t>【送料無料】セーブインダストリー鋳物 ミートプレス 丸型 B9109-014</t>
  </si>
  <si>
    <t>【送料無料】関藤平classic鎚起三徳包丁 B9109-028</t>
  </si>
  <si>
    <t>【送料無料】アイカタ鉄製揚げ鍋 B9109-035</t>
  </si>
  <si>
    <t>【送料無料】匠味フライパン23cm B9109-049</t>
  </si>
  <si>
    <t>【送料無料】匠味マルチパン23cm B9109-056</t>
  </si>
  <si>
    <t>【送料無料】ナチュラプラスIH対応ガラス蓋付フライパン26cm B9109-060</t>
  </si>
  <si>
    <t>【送料無料】タップリィ２ホットサンドメーカー（ガス火タイプ） B9109-077</t>
  </si>
  <si>
    <t>【送料無料】スナックホットサンド B9109-084</t>
  </si>
  <si>
    <t>【送料無料】ナチュラプラスIH対応ハンディクックパン15cm B9109-098</t>
  </si>
  <si>
    <t>【送料無料】ドリテック電気ケトル「タルボ」1L B9109-106</t>
  </si>
  <si>
    <t>【送料無料】ドリテック電気ケトル「プロム」 1L B9109-110</t>
  </si>
  <si>
    <t>【送料無料】エレット電気ケトル1.7L B9109-127</t>
  </si>
  <si>
    <t>【送料無料】ワイヤレス充電機能付クロック B9110-019</t>
  </si>
  <si>
    <t>【送料無料】木製 漆芸ボールペン千羽鶴 B9110-026</t>
  </si>
  <si>
    <t>【送料無料】木製 漆芸ボールペン富士山 B9110-030</t>
  </si>
  <si>
    <t>【送料無料】ルビー蝶 ティッシュボックス 鏡付 B9110-047</t>
  </si>
  <si>
    <t>【送料無料】桜富士 アクセサリーBOX B9110-054</t>
  </si>
  <si>
    <t>【送料無料】桜富士 リモコンBOX B9110-068</t>
  </si>
  <si>
    <t>【送料無料】桜富士 屏風ピクチャー B9110-075</t>
  </si>
  <si>
    <t>【送料無料】エマージェンシーショルダーバッグ B9110-089</t>
  </si>
  <si>
    <t>【送料無料】エイドクルー#400 B9110-096</t>
  </si>
  <si>
    <t>【送料無料】シチズン電子体温計 B9110-104</t>
  </si>
  <si>
    <t>【送料無料】タニタデジタルヘルスメーター B9110-118</t>
  </si>
  <si>
    <t>【送料無料】音波洗浄器 ソニックリーン B9110-125</t>
  </si>
  <si>
    <t>【送料無料】アロマディフューザー エアリナ ファイン B9110-139</t>
  </si>
  <si>
    <t>【送料無料】今治謹製至福タオル梅バスタオルホワイト B9111-020</t>
  </si>
  <si>
    <t>【送料無料】今治謹製至福タオル梅バスタオルピンク B9111-037</t>
  </si>
  <si>
    <t>【送料無料】西川今治製フェイスタオル3P B9111-086</t>
  </si>
  <si>
    <t>【送料無料】今治小町 白無垢２フェイスタオル2P木箱入 B9112-027</t>
  </si>
  <si>
    <t>【送料無料】西川白輝今治製フェイスタオル2P B9112-069</t>
  </si>
  <si>
    <t>【送料無料】今治きらら愛媛今治 木箱入りタオルセット B9112-080</t>
  </si>
  <si>
    <t>【送料無料】ナチュラルフェイスボーダーフェイスタオル4P B9113-038</t>
  </si>
  <si>
    <t>【送料無料】今治白紋ふわ織タオルタオルセット B9113-059</t>
  </si>
  <si>
    <t>【送料無料】今治 百花らんまんバスタオル B9113-070</t>
  </si>
  <si>
    <t>【送料無料】しまなみ匠の彩 花つぼみフェイスタオル3P B9113-094</t>
  </si>
  <si>
    <t>【送料無料】今治タオルFIO REGALOバスタオル B9113-109</t>
  </si>
  <si>
    <t>【送料無料】今治名工フェイスタオル2Pオレンジ×グリーン B9114-014</t>
  </si>
  <si>
    <t>【送料無料】今治名工フェイスタオル2Pブルー×グリーン B9114-028</t>
  </si>
  <si>
    <t>【送料無料】今治タオル千彩美フェイスタオル3P B9114-056</t>
  </si>
  <si>
    <t>【送料無料】今治タオル千彩美タオルセット B9114-077</t>
  </si>
  <si>
    <t>【送料無料】矢野紋織謹製今治製フェイスタオル2P B9114-098</t>
  </si>
  <si>
    <t>【送料無料】今治きらめきバスタオル B9115-039</t>
  </si>
  <si>
    <t>【送料無料】やさしいナチュラルバスタオル2P B9115-050</t>
  </si>
  <si>
    <t>【送料無料】イータック（抗ウイルス加工）今治うまれのバスタオル B9115-074</t>
  </si>
  <si>
    <t>【送料無料】今治泉州桜だよりタオルセット B9115-095</t>
  </si>
  <si>
    <t>【送料無料】今治クラシックふわもち甘撚りバスタオル B9115-100</t>
  </si>
  <si>
    <t>【送料無料】今治ワッフルソフトバスタオルホワイト B9115-124</t>
  </si>
  <si>
    <t>【送料無料】今治ワッフルソフトバスタオルグレー B9115-138</t>
  </si>
  <si>
    <t>【送料無料】オーガニックリュクスオーガニックコットン使用 今治産バスタオル B9116-040</t>
  </si>
  <si>
    <t>【送料無料】よりすぐりタオルセット B9116-057</t>
  </si>
  <si>
    <t>【送料無料】よりすぐりタオルセット B9116-064</t>
  </si>
  <si>
    <t>【送料無料】オーガニックエディションオーガニックコットン使用国産フェイスタオル3P B9116-085</t>
  </si>
  <si>
    <t>【送料無料】オーガニックエディションオーガニックコットン使用国産タオルセット B9116-099</t>
  </si>
  <si>
    <t>【送料無料】白妙の結バスタオル B9117-026</t>
  </si>
  <si>
    <t>【送料無料】今治＆泉州ビターローズタオルセット B9117-054</t>
  </si>
  <si>
    <t>【送料無料】cocohibiサスティナブル今治バスタオル B9117-068</t>
  </si>
  <si>
    <t>【送料無料】今治製タオルしまなみ匠の彩バスタオル B9117-075</t>
  </si>
  <si>
    <t>【送料無料】西川新大地オーガニックタオルセット B9117-118</t>
  </si>
  <si>
    <t>【送料無料】ウンガロUサファイアバスタオル B9118-037</t>
  </si>
  <si>
    <t>【送料無料】GAP HOMENEW ボーダーギフトバスタオル B9118-079</t>
  </si>
  <si>
    <t>【送料無料】フィララグーナロングタオル2P B9118-090</t>
  </si>
  <si>
    <t>【送料無料】アンダーアーマーフェイスタオル2Pピンク B9118-129</t>
  </si>
  <si>
    <t>【送料無料】アンダーアーマーフェイスタオル2Pブルー B9118-136</t>
  </si>
  <si>
    <t>【送料無料】ニューベーシックニットワッフル敷パット B9119-010</t>
  </si>
  <si>
    <t>【送料無料】ニューベーシックウォッシャブル肌掛けふとんブルー B9119-027</t>
  </si>
  <si>
    <t>【送料無料】ニューベーシックウォッシャブル肌掛けふとんパープル B9119-034</t>
  </si>
  <si>
    <t>【送料無料】ティツィアナ・ガロさわやかガーゼ敷パット B9119-048</t>
  </si>
  <si>
    <t>【送料無料】クールフィット冷感 敷パット B9119-069</t>
  </si>
  <si>
    <t>【送料無料】モンブランハーフケットブルー B9119-076</t>
  </si>
  <si>
    <t>【送料無料】モンブランハーフケットピンク B9119-080</t>
  </si>
  <si>
    <t>【送料無料】ソフトボアひざ掛けアイボリー B9119-126</t>
  </si>
  <si>
    <t>【送料無料】ソフトボアひざ掛けブルーグレー B9119-130</t>
  </si>
  <si>
    <t>【送料無料】チェルベドットバスマットブルー B9119-147</t>
  </si>
  <si>
    <t>【送料無料】チェルベドットバスマットパープル B9119-154</t>
  </si>
  <si>
    <t>【送料無料】チェルベドット大判バスマットブルー B9119-168</t>
  </si>
  <si>
    <t>【送料無料】チェルベドット大判バスマットパープル B9119-175</t>
  </si>
  <si>
    <t>【送料無料】花王アタックZEROギフト B9120-025</t>
  </si>
  <si>
    <t>【送料無料】花王アタック抗菌ＥＸバラエティギフト B9120-050</t>
  </si>
  <si>
    <t>【送料無料】アタックZEROワンハンドギフト B9120-067</t>
  </si>
  <si>
    <t>【送料無料】ファミリーライフギフト B9120-088</t>
  </si>
  <si>
    <t>【送料無料】フロッシュキッチン洗剤ギフト B9120-095</t>
  </si>
  <si>
    <t>【送料無料】炭酸 薬用入浴剤セット B9120-117</t>
  </si>
  <si>
    <t>【送料無料】漢方の薬湯薬用入浴剤ギフトセット B9120-124</t>
  </si>
  <si>
    <t>【送料無料】ギフト工房除菌抗菌・ボールドギフトセット B9121-078</t>
  </si>
  <si>
    <t>【送料無料】ギフト工房除菌抗菌・アリエールバラエティセット B9121-085</t>
  </si>
  <si>
    <t>【送料無料】ホテルオークラオリジナル煎茶 B9122-019</t>
  </si>
  <si>
    <t>【送料無料】久光家お吸物・佃煮詰合せ B9122-026</t>
  </si>
  <si>
    <t>【送料無料】柿安本店・新之助貝新 しぐれ詰合せ B9122-030</t>
  </si>
  <si>
    <t>【送料無料】ベイクドスイーツセレクション B9123-020</t>
  </si>
  <si>
    <t>【送料無料】スイートバスケット ワッフルクッキーセット B9123-037</t>
  </si>
  <si>
    <t>【送料無料】ミル・ガトー スイーツセレクト B9123-044</t>
  </si>
  <si>
    <t>【送料無料】かりんとう・あられ・羊かん詰合せ B9123-058</t>
  </si>
  <si>
    <t>【送料無料】初代田蔵あられ米菓詰合せギフトセット B9123-065</t>
  </si>
  <si>
    <t>【送料無料】宇治茶詰合せ（伝承銘茶） B9123-079</t>
  </si>
  <si>
    <t>【送料無料】袋布向春園本店八女茶詰合せ B9123-086</t>
  </si>
  <si>
    <t>【送料無料】袋布向春園本店こだわり日本茶こだわりセット「露」 B9123-090</t>
  </si>
  <si>
    <t>【送料無料】AGFちょっと贅沢な珈琲店 ドリップコーヒーギフト B9124-010</t>
  </si>
  <si>
    <t>【送料無料】モンカフェドリップコーヒー詰合せ B9124-027</t>
  </si>
  <si>
    <t>【送料無料】キーコーヒードリップオンギフト B9124-034</t>
  </si>
  <si>
    <t>【送料無料】ネスカフェレギュラーソリュブルコーヒー ギフトセット B9124-048</t>
  </si>
  <si>
    <t>【送料無料】AGFインスタントコーヒーバラエティギフト B9124-055</t>
  </si>
  <si>
    <t>【送料無料】揖保乃糸 上級品 B9124-076</t>
  </si>
  <si>
    <t>【送料無料】手延べ三輪素麺（レシピ集付） B9124-080</t>
  </si>
  <si>
    <t>【送料無料】播州の糸播州そうめん（木箱入） B9124-097</t>
  </si>
  <si>
    <t>【送料無料】賛否両論フリーズドライスープ B9125-017</t>
  </si>
  <si>
    <t>【送料無料】おかもとフリーズドライスープ B9125-024</t>
  </si>
  <si>
    <t>【送料無料】神田川俊郎監修味和心お味噌汁ギフト【雅】 B9125-038</t>
  </si>
  <si>
    <t>【送料無料】ろくさん亭道場六三郎 フリーズドライ ギフト B9125-045</t>
  </si>
  <si>
    <t>【送料無料】ろくさん亭道場六三郎 フリーズドライ ギフト B9125-059</t>
  </si>
  <si>
    <t>【送料無料】久光家お吸物詰合せ B9125-070</t>
  </si>
  <si>
    <t>【送料無料】贅沢フリーズドライと海の幸 B9125-094</t>
  </si>
  <si>
    <t>【送料無料】大森屋舞すがた味のり卓上詰合せ B9126-014</t>
  </si>
  <si>
    <t>【送料無料】大森屋舞すがた卓上のり・ふりかけ・お茶漬け詰合せ B9126-028</t>
  </si>
  <si>
    <t>【送料無料】山本山海苔詰合せ B9126-035</t>
  </si>
  <si>
    <t>【送料無料】やま磯卓上味付海苔ギフト B9126-049</t>
  </si>
  <si>
    <t>【送料無料】岬有明産寒摘み一番味付のり B9126-056</t>
  </si>
  <si>
    <t>【送料無料】有明潮だより B9126-060</t>
  </si>
  <si>
    <t>【送料無料】廣川昆布風味彩々 10品佃煮詰合せ B9126-077</t>
  </si>
  <si>
    <t>【送料無料】浪花佃史屋味三昧 B9126-084</t>
  </si>
  <si>
    <t>【送料無料】椎茸の里大分産椎茸どんこ B9126-098</t>
  </si>
  <si>
    <t>【送料無料】ニッスイかに缶詰・瓶詰ギフトセット B9127-018</t>
  </si>
  <si>
    <t>【送料無料】はごろもフーズバラエティシーフードギフト B9127-025</t>
  </si>
  <si>
    <t>【送料無料】はごろもフーズバラエティギフト彩味膳 B9127-039</t>
  </si>
  <si>
    <t>【送料無料】鵜舞屋心を伝える伝統の味 B9127-067</t>
  </si>
  <si>
    <t>【送料無料】磯じまん佃煮詰合せ B9127-074</t>
  </si>
  <si>
    <t>【送料無料】マルトモバラエティギフト B9127-088</t>
  </si>
  <si>
    <t>【送料無料】北海道 鮭三昧 B9127-095</t>
  </si>
  <si>
    <t>【送料無料】日清オイリオヘルシーオイルギフト B9128-015</t>
  </si>
  <si>
    <t>【送料無料】昭和産業バラエティオイルセット B9128-029</t>
  </si>
  <si>
    <t>【送料無料】カンフォータブル B9128-036</t>
  </si>
  <si>
    <t>【送料無料】初代田蔵木箱入り極金のしゃり・極銀のしゃり食べくらべギフトセット B9128-085</t>
  </si>
  <si>
    <t>【送料無料】初代田蔵五つ星マイスター米・南高梅ギフトセット B9128-099</t>
  </si>
  <si>
    <t>【送料無料】キルシェマーブルIH対応ガラス蓋付フライパン28cm B9129-019</t>
  </si>
  <si>
    <t>【送料無料】ホペアIH対応ガラス蓋付マーブルスクエアパン18cm B9129-030</t>
  </si>
  <si>
    <t>【送料無料】燕人の匠桜吟パスタポット20cm B9129-047</t>
  </si>
  <si>
    <t>【送料無料】燕人の匠プライムダブルタンブラー300ml B9129-075</t>
  </si>
  <si>
    <t>【送料無料】麗 -rei-ロックカップペア B9129-089</t>
  </si>
  <si>
    <t>【送料無料】凛 -rin-ペアロックカップ B9129-096</t>
  </si>
  <si>
    <t>【送料無料】萩焼Shikisaiまめ碗皿ペアセット B9130-017</t>
  </si>
  <si>
    <t>【送料無料】萩焼ShikisaiボウルL B9130-024</t>
  </si>
  <si>
    <t>【送料無料】萩焼姫萩ティーセット B9130-038</t>
  </si>
  <si>
    <t>【送料無料】匠魅黒十草コーヒーペア碗皿 B9130-045</t>
  </si>
  <si>
    <t>【送料無料】藍染ぶどうコーヒー5客セット B9130-059</t>
  </si>
  <si>
    <t>【送料無料】伝 TSUTAEロックカップ B9130-066</t>
  </si>
  <si>
    <t>【送料無料】サーモスステンレスポット1.5L B9130-070</t>
  </si>
  <si>
    <t>【送料無料】仕切り鍋 仕切り屋 B9130-087</t>
  </si>
  <si>
    <t>【送料無料】ポコフリットIH対応角型揚げ鍋（温度計・アミ付） B9130-094</t>
  </si>
  <si>
    <t>【送料無料】関藤平classic鎚起包丁2本組みセット（刺身・小出刃） B9131-014</t>
  </si>
  <si>
    <t>【送料無料】食楽工房和（なごみ）茶筒（小） B9131-028</t>
  </si>
  <si>
    <t>【送料無料】ピーコックスクリューマグボトル400mlマットブラック B9131-049</t>
  </si>
  <si>
    <t>【送料無料】ピーコックスクリューマグボトル400mlレッド B9131-056</t>
  </si>
  <si>
    <t>【送料無料】ピーコックスクリューマグボトル400mlダスティーブルー B9131-060</t>
  </si>
  <si>
    <t>【送料無料】ピーコックワンタッチマグボトル600mlホワイト B9131-077</t>
  </si>
  <si>
    <t>【送料無料】ピーコックワンタッチマグボトル600mlチャコールグレー B9131-084</t>
  </si>
  <si>
    <t>【送料無料】ソレイユ電気湯沸かしケトルSV 1L B9131-106</t>
  </si>
  <si>
    <t>【送料無料】ラノーワイドホットサンドメーカーS B9131-110</t>
  </si>
  <si>
    <t>【送料無料】ペンホルダー付ワイヤレス充電クロック B9132-018</t>
  </si>
  <si>
    <t>【送料無料】アロマディフューザー エアリナ プレミアム B9132-025</t>
  </si>
  <si>
    <t>【送料無料】シェイプストレッチャー フィットネス B9132-039</t>
  </si>
  <si>
    <t>【送料無料】エイドクルー #500 B9132-046</t>
  </si>
  <si>
    <t>【送料無料】エマージェンシーショルダーバッグ B9132-050</t>
  </si>
  <si>
    <t>【送料無料】STAR★LIGHT充電池式600ルーメンヘッドライト B9132-067</t>
  </si>
  <si>
    <t>【送料無料】ルビー蝶 ティッシュボックス 小物入れ B9132-074</t>
  </si>
  <si>
    <t>【送料無料】京都三昌麻の葉柄手提げバッグブラック B9132-088</t>
  </si>
  <si>
    <t>【送料無料】京都三昌麻の葉柄手提げバッグベージュ B9132-095</t>
  </si>
  <si>
    <t>【送料無料】ダイアナバレンチノジャガードショルダー B9132-100</t>
  </si>
  <si>
    <t>【送料無料】今治謹製至福タオル梅バスタオル2P（木箱入） B9133-029</t>
  </si>
  <si>
    <t>【送料無料】今治謹製 白織タオルバスタオル2P（木箱入） B9133-064</t>
  </si>
  <si>
    <t>【送料無料】今治製タオル咲染桜タオルセット B9133-085</t>
  </si>
  <si>
    <t>【送料無料】西川新大地オーガニックタオルセット B9133-099</t>
  </si>
  <si>
    <t>【送料無料】今治製タオルしまなみ匠の彩タオルセット B9133-107</t>
  </si>
  <si>
    <t>【送料無料】今治謹製Triporous消臭抗菌タオル フェイスタオル2P B9134-019</t>
  </si>
  <si>
    <t>【送料無料】今治謹製Triporous消臭抗菌タオル バスタオル B9134-026</t>
  </si>
  <si>
    <t>【送料無料】矢野紋織謹製今治製バスタオルホワイト B9134-047</t>
  </si>
  <si>
    <t>【送料無料】矢野紋織謹製今治製バスタオルパープル B9134-054</t>
  </si>
  <si>
    <t>【送料無料】よりすぐりタオルセット B9134-068</t>
  </si>
  <si>
    <t>【送料無料】今治ホテルスタイル２タオルセット B9134-075</t>
  </si>
  <si>
    <t>【送料無料】今治きらめきタオルセット B9134-089</t>
  </si>
  <si>
    <t>【送料無料】今治 百花らんまんタオルセット B9135-016</t>
  </si>
  <si>
    <t>【送料無料】今治白紋ふわ織タオルバスタオル2P B9135-020</t>
  </si>
  <si>
    <t>【送料無料】西川レスプリピュール今治製タオルセット B9135-044</t>
  </si>
  <si>
    <t>【送料無料】タオルソムリエの選択ソムリエIVタオルセット B9135-058</t>
  </si>
  <si>
    <t>【送料無料】今治きらら愛媛今治 バスタオル2P（木箱入） B9135-065</t>
  </si>
  <si>
    <t>【送料無料】西川白輝今治製バスタオル B9135-079</t>
  </si>
  <si>
    <t>【送料無料】オーガニックエディションオーガニックコットン使用国産タオルセット B9135-086</t>
  </si>
  <si>
    <t>【送料無料】ウェッジウッドジャスパータオルセット B9136-010</t>
  </si>
  <si>
    <t>【送料無料】アンダーアーマースポーツタオル2Pブルー B9136-027</t>
  </si>
  <si>
    <t>【送料無料】アンダーアーマースポーツタオル2Pピンク B9136-034</t>
  </si>
  <si>
    <t>【送料無料】GAP HOMENEW ボーダーギフトタオルセット B9136-048</t>
  </si>
  <si>
    <t>【送料無料】ダックスシール織/ガーゼ リバーシブル綿ひざ掛けブルー B9136-055</t>
  </si>
  <si>
    <t>【送料無料】ダックスシール織/ガーゼ リバーシブル綿ひざ掛けベージュ B9136-069</t>
  </si>
  <si>
    <t>【送料無料】ニューベーシック四方額付き綿毛布（毛羽部分）ブルー B9136-076</t>
  </si>
  <si>
    <t>【送料無料】ニューベーシック四方額付き綿毛布（毛羽部分）パープル B9136-080</t>
  </si>
  <si>
    <t>【送料無料】ニューベーシックふわとろパウダータッチ敷パット B9136-097</t>
  </si>
  <si>
    <t>【送料無料】AILITY東レ抗菌防臭わた（セベリス）入り キルト肌掛ふとんピンク B9136-105</t>
  </si>
  <si>
    <t>【送料無料】AILITY東レ抗菌防臭わた（セベリス）入り キルト肌掛ふとんブルー B9136-119</t>
  </si>
  <si>
    <t>【送料無料】西川ANMINハーフケットネイビー B9136-126</t>
  </si>
  <si>
    <t>【送料無料】西川ANMINハーフケットベージュ B9136-130</t>
  </si>
  <si>
    <t>【送料無料】グランフランセヌーベルクール接触冷感敷パットミント B9136-147</t>
  </si>
  <si>
    <t>【送料無料】グランフランセヌーベルクール接触冷感敷パットグレージュ B9136-154</t>
  </si>
  <si>
    <t>【送料無料】ヴァレンティノ・クリスティーウォッシャブル肌掛けふとん B9137-038</t>
  </si>
  <si>
    <t>【送料無料】ヴァレンティノ・クリスティーウォッシャブル肌掛けふとん B9137-045</t>
  </si>
  <si>
    <t>【送料無料】西川桜シンカーパイル敷きパッドピンク B9137-059</t>
  </si>
  <si>
    <t>【送料無料】西川桜シンカーパイル敷きパッドパープル B9137-066</t>
  </si>
  <si>
    <t>【送料無料】西川桜タオルケットピンク B9137-070</t>
  </si>
  <si>
    <t>【送料無料】西川桜タオルケットラベンダー B9137-087</t>
  </si>
  <si>
    <t>【送料無料】素材生活抗菌・防臭＋消臭わた使用 接触冷感 敷パットブルー B9137-094</t>
  </si>
  <si>
    <t>【送料無料】素材生活抗菌・防臭＋消臭わた使用 接触冷感 敷パットパープル B9137-109</t>
  </si>
  <si>
    <t>【送料無料】ティツィアナ・ガロシンカーパイル敷パットピンク B9137-116</t>
  </si>
  <si>
    <t>【送料無料】ティツィアナ・ガロシンカーパイル敷パットブルー B9137-120</t>
  </si>
  <si>
    <t>【送料無料】ひんやり涼感キルト肌掛けふとん B9137-137</t>
  </si>
  <si>
    <t>【送料無料】しじら織肌掛けふとん B9137-144</t>
  </si>
  <si>
    <t>【送料無料】ロイヤル・レジオンフランネル敷パッド B9138-014</t>
  </si>
  <si>
    <t>【送料無料】ロイヤル・レジオンフランネル毛布 B9138-028</t>
  </si>
  <si>
    <t>【送料無料】ヴァレンティノ・クリスティーふわふわあったかオーロラ敷パット B9138-035</t>
  </si>
  <si>
    <t>【送料無料】西川桜あったか敷きパッドブルー B9138-049</t>
  </si>
  <si>
    <t>【送料無料】西川桜あったか敷きパッドピンク B9138-056</t>
  </si>
  <si>
    <t>【送料無料】西川桜ニューマイヤー毛布ブルー B9138-060</t>
  </si>
  <si>
    <t>【送料無料】西川桜ニューマイヤー毛布ピンク B9138-077</t>
  </si>
  <si>
    <t>【送料無料】ティツィアナ・ガロふわふわあったか毛布ブルー B9138-084</t>
  </si>
  <si>
    <t>【送料無料】ティツィアナ・ガロふわふわあったか毛布ベージュ B9138-098</t>
  </si>
  <si>
    <t>【送料無料】グランフランセヌーベル吸湿発熱綿入りハイソフトタッチ敷パットピーチグレー B9138-106</t>
  </si>
  <si>
    <t>【送料無料】グランフランセヌーベル吸湿発熱綿入りハイソフトタッチ敷パットバイオレットグレー B9138-110</t>
  </si>
  <si>
    <t>【送料無料】ヴァレンティノ・クリスティーふわふわあったか毛布 B9138-127</t>
  </si>
  <si>
    <t>【送料無料】花王アタックZEROギフト B9139-018</t>
  </si>
  <si>
    <t>【送料無料】花王アタックZEROワンハンドギフト B9139-025</t>
  </si>
  <si>
    <t>【送料無料】花王アタック抗菌ＥＸバラエティギフト B9139-039</t>
  </si>
  <si>
    <t>【送料無料】ギフト工房除菌抗菌・アリエールバラエティセット B9139-050</t>
  </si>
  <si>
    <t>【送料無料】ファミリーライフギフト B9139-067</t>
  </si>
  <si>
    <t>【送料無料】うすづくり てまりタンブラー370ml（木箱入）ゴールド B9140-016</t>
  </si>
  <si>
    <t>【送料無料】うすづくり てまりタンブラー370ml（木箱入）プラチナ B9140-020</t>
  </si>
  <si>
    <t>【送料無料】うすづくり あじろタンブラー370ml（木箱入）ゴールド B9140-037</t>
  </si>
  <si>
    <t>【送料無料】うすづくり あじろタンブラー370ml（木箱入）プラチナ B9140-044</t>
  </si>
  <si>
    <t>【送料無料】食楽工房純銅ロックカップペア340ml（木箱入） B9141-010</t>
  </si>
  <si>
    <t>【送料無料】霞チタン2重ロックカップ250ml（木箱入） B9141-027</t>
  </si>
  <si>
    <t>【送料無料】霞チタン2重タンブラー240ml（木箱入） B9141-034</t>
  </si>
  <si>
    <t>【送料無料】燕三IH対応ドリップケトル1L B9141-048</t>
  </si>
  <si>
    <t>【送料無料】関藤平classic鎚起包丁3本組みセット（刺身・三徳・小出刃） B9141-055</t>
  </si>
  <si>
    <t>【送料無料】関藤平classic鎚起包丁3本組みセット（刺身・三徳・出刃） B9141-069</t>
  </si>
  <si>
    <t>【送料無料】波佐見焼金雲香梅 桔梗渕深和皿5客揃 B9141-076</t>
  </si>
  <si>
    <t>【送料無料】波佐見焼古染青磁ぶどう絵 和皿5客揃 B9141-080</t>
  </si>
  <si>
    <t>【送料無料】波佐見焼林千作古伊万里青磁絵珈琲三ツ組珈琲碗皿揃 B9141-097</t>
  </si>
  <si>
    <t>【送料無料】ジョイアラウンドキャセロール24cmレッド B9142-017</t>
  </si>
  <si>
    <t>【送料無料】ジョイアラウンドキャセロール24cmブラック B9142-024</t>
  </si>
  <si>
    <t>【送料無料】ワンダーシェフマルチポット20cm B9142-059</t>
  </si>
  <si>
    <t>【送料無料】燕熟の技片手鍋18cm B9142-066</t>
  </si>
  <si>
    <t>【送料無料】燕熟の技両手鍋20cm B9142-070</t>
  </si>
  <si>
    <t>【送料無料】落合務IH対応マーブルフライパンDXセット B9142-094</t>
  </si>
  <si>
    <t>【送料無料】タイガー魔法瓶電気ケトル0.8L B9143-014</t>
  </si>
  <si>
    <t>【送料無料】タイガー魔法瓶電気ケトル1L B9143-028</t>
  </si>
  <si>
    <t>【送料無料】ラノーホットサンドメーカーW（ステンレス） B9143-049</t>
  </si>
  <si>
    <t>【送料無料】ラノー着脱式ホットサンドメーカー2枚組 （ホットサンド・ワッフル） B9143-056</t>
  </si>
  <si>
    <t>【送料無料】ピーコック電気焼肉器 B9143-060</t>
  </si>
  <si>
    <t>【送料無料】象印こんがり倶楽部オーブントースター B9143-098</t>
  </si>
  <si>
    <t>【送料無料】ANABASCDラジオカセットレコーダー B9144-018</t>
  </si>
  <si>
    <t>【送料無料】4連ワイヤレススピーカー付クロック B9144-025</t>
  </si>
  <si>
    <t>【送料無料】シチズン手首式血圧計 B9144-046</t>
  </si>
  <si>
    <t>【送料無料】フロリダキースサコッシュブラック B9144-050</t>
  </si>
  <si>
    <t>【送料無料】フロリダキースサコッシュカーキ B9144-067</t>
  </si>
  <si>
    <t>【送料無料】フォーマルバッグ B9144-074</t>
  </si>
  <si>
    <t>【送料無料】KOBAN備蓄ランタン B9144-088</t>
  </si>
  <si>
    <t>【送料無料】エマージェンシーリュック21点セット B9144-095</t>
  </si>
  <si>
    <t>【送料無料】エマージェンシーリュック24点セット B9144-100</t>
  </si>
  <si>
    <t>【送料無料】今治謹製 白織タオルタオルセット（木箱入） B9145-029</t>
  </si>
  <si>
    <t>【送料無料】今治謹製Triporous消臭抗菌タオルセット B9145-040</t>
  </si>
  <si>
    <t>【送料無料】今治製タオルしまなみ匠の彩タオルセット B9145-064</t>
  </si>
  <si>
    <t>【送料無料】今治クラシックふわもち甘撚りタオルセット B9145-078</t>
  </si>
  <si>
    <t>【送料無料】今治 百花らんまんタオルセット B9145-085</t>
  </si>
  <si>
    <t>【送料無料】西川白輝今治製バスタオル2P B9145-099</t>
  </si>
  <si>
    <t>【送料無料】白妙の結タオルセット B9146-019</t>
  </si>
  <si>
    <t>【送料無料】今治きらら愛媛今治 木箱入りタオルセット B9146-030</t>
  </si>
  <si>
    <t>【送料無料】サステナブル THE HOTELホテル仕様タオルセット B9146-047</t>
  </si>
  <si>
    <t>【送料無料】今治小町 白無垢２タオルセット（木箱入） B9146-054</t>
  </si>
  <si>
    <t>【送料無料】矢野紋織謹製今治製バスタオル2P B9146-089</t>
  </si>
  <si>
    <t>【送料無料】今治きらめきタオルセット B9146-096</t>
  </si>
  <si>
    <t>【送料無料】冷感キルトケット B9147-016</t>
  </si>
  <si>
    <t>【送料無料】高島ちぢみ 肌掛けふとん B9147-020</t>
  </si>
  <si>
    <t>【送料無料】西川ANMINブランケットネイビー B9147-037</t>
  </si>
  <si>
    <t>【送料無料】西川ANMINブランケットベージュ B9147-044</t>
  </si>
  <si>
    <t>【送料無料】中瀬織布三重織ガーゼケットパープル B9147-058</t>
  </si>
  <si>
    <t>【送料無料】中瀬織布三重織ガーゼケットブルー B9147-065</t>
  </si>
  <si>
    <t>【送料無料】今治製今治プリマクラッセタオルケット B9147-079</t>
  </si>
  <si>
    <t>【送料無料】ひんやり涼感キルト敷パット2P B9147-086</t>
  </si>
  <si>
    <t>【送料無料】ニューベーシックふわとろパウダータッチ敷パット2P B9147-090</t>
  </si>
  <si>
    <t>【送料無料】ニューベーシック四方額付き綿毛布（毛羽部分）2P B9147-108</t>
  </si>
  <si>
    <t>【送料無料】西川サンクレスト今治製タオルケット B9147-115</t>
  </si>
  <si>
    <t>【送料無料】ソフトウォーム蓄熱・こだわりの厳選あったか遠赤 ソフト敷きパット2P B9148-010</t>
  </si>
  <si>
    <t>【送料無料】クロスロードあったかアイデア＆厳選素材厚手の衿付き毛布 B9148-027</t>
  </si>
  <si>
    <t>【送料無料】西川桜衿付マイヤー合わせ毛布ブルー B9148-055</t>
  </si>
  <si>
    <t>【送料無料】西川桜衿付マイヤー合わせ毛布ピンク B9148-069</t>
  </si>
  <si>
    <t>【送料無料】西川ベローナアクリルニューマイヤー毛布（毛羽部分）ブルー B9148-076</t>
  </si>
  <si>
    <t>【送料無料】西川ベローナアクリルニューマイヤー毛布（毛羽部分）ピンク B9148-080</t>
  </si>
  <si>
    <t>【送料無料】日本製肩口あったかアクリルニューマイヤー毛布（毛羽部分） B9148-097</t>
  </si>
  <si>
    <t>【送料無料】ディアジャパン無着色アルパカ入りウール混綿毛布（毛羽部分） B9148-105</t>
  </si>
  <si>
    <t>【送料無料】大阪泉州の毛布アクリルニューマイヤー毛布（毛羽部分） B9148-119</t>
  </si>
  <si>
    <t>【送料無料】ティツィアナ・ガロふわふわあったか毛布2P B9148-126</t>
  </si>
  <si>
    <t>【送料無料】極選魔法の糸×オーガニックプレミアム三重織ガーゼ毛布ブルー B9149-017</t>
  </si>
  <si>
    <t>【送料無料】極選魔法の糸×オーガニックプレミアム三重織ガーゼ毛布ベージュ B9149-024</t>
  </si>
  <si>
    <t>【送料無料】オズシルク混肌掛けふとんブルー B9149-038</t>
  </si>
  <si>
    <t>【送料無料】オズシルク混肌掛けふとんピンク B9149-045</t>
  </si>
  <si>
    <t>【送料無料】ふるさと謹製寝具ギフト浮かし織りガーゼケット B9149-059</t>
  </si>
  <si>
    <t>【送料無料】素材の匠オーガニックコットン5重ガーゼ毛布 B9149-066</t>
  </si>
  <si>
    <t>【送料無料】ロイヤルクラウン洗える羽毛肌掛ふとんグリーン B9149-070</t>
  </si>
  <si>
    <t>【送料無料】ロイヤルクラウン洗える羽毛肌掛ふとんベージュ B9149-087</t>
  </si>
  <si>
    <t>【送料無料】花浪漫羽根ふとんバッグ入りブルー B9149-094</t>
  </si>
  <si>
    <t>【送料無料】花浪漫羽根ふとんバッグ入りピンク B9149-109</t>
  </si>
  <si>
    <t>【送料無料】和の色彩三河木綿 ダブルガーゼ肌掛けふとん B9149-116</t>
  </si>
  <si>
    <t>【送料無料】AILITY東レ抗菌防臭わた（セベリス）入り キルト肌掛ふとん2P B9149-120</t>
  </si>
  <si>
    <t>【送料無料】ウールミックスウール混肌ふとんブルー B9149-137</t>
  </si>
  <si>
    <t>【送料無料】ウールミックスウール混肌ふとんローズ B9149-144</t>
  </si>
  <si>
    <t>【送料無料】シビラ肌掛ふとんベージュ B9150-015</t>
  </si>
  <si>
    <t>【送料無料】シビラ肌掛ふとんグリーン B9150-029</t>
  </si>
  <si>
    <t>【送料無料】瀬戸内テーラータオルケット B9150-036</t>
  </si>
  <si>
    <t>【送料無料】モンブラン洗える羽毛肌掛けふとん B9150-040</t>
  </si>
  <si>
    <t>【送料無料】アールフィールキルトケット B9150-057</t>
  </si>
  <si>
    <t>【送料無料】ベルテンポ燃え広がらないケット（ワイドサイズ）ベージュ B9150-064</t>
  </si>
  <si>
    <t>【送料無料】ベルテンポ燃え広がらないケット（ワイドサイズ）グレー B9150-078</t>
  </si>
  <si>
    <t>【送料無料】和ガーゼ泉州産さらっと2WAY シーツケット2P B9150-085</t>
  </si>
  <si>
    <t>【送料無料】ダックス羽毛入り肩当ブルー B9150-099</t>
  </si>
  <si>
    <t>【送料無料】ダックス羽毛入り肩当ベージュ B9150-107</t>
  </si>
  <si>
    <t>【送料無料】ダックスウールひざ掛けブラック B9150-114</t>
  </si>
  <si>
    <t>【送料無料】ダックスウールひざ掛けベージュ B9150-128</t>
  </si>
  <si>
    <t>【送料無料】アルパカシリーズアルパカ入りはおれるケット B9150-135</t>
  </si>
  <si>
    <t>【送料無料】匠風庵やわらか仕込み あわび煮詰合せ B9151-026</t>
  </si>
  <si>
    <t>【送料無料】美味之誉 詰合せ B9151-030</t>
  </si>
  <si>
    <t>【送料無料】フリーズドライ バラエティセット B9151-047</t>
  </si>
  <si>
    <t>【送料無料】フリーズドライ バラエティセット B9151-054</t>
  </si>
  <si>
    <t>【送料無料】和遊膳 海の幸詰合せ B9151-068</t>
  </si>
  <si>
    <t>【送料無料】初代田蔵木箱入り極金のしゃり・極銀のしゃり食べくらべギフトセット B9151-075</t>
  </si>
  <si>
    <t>【送料無料】初代田蔵五つ星マイスター米・南高梅ギフトセット B9151-089</t>
  </si>
  <si>
    <t>【送料無料】初代田蔵五つ星マイスター米・南高梅ギフトセット B9151-096</t>
  </si>
  <si>
    <t>【送料無料】宇治茶詰合せ（伝承銘茶） B9152-016</t>
  </si>
  <si>
    <t>【送料無料】宇治茶詰合せ（伝承銘茶）木箱入 B9152-020</t>
  </si>
  <si>
    <t>【送料無料】袋布向春園本店八女茶詰合せ（桐箱入） B9152-037</t>
  </si>
  <si>
    <t>【送料無料】手延べ三輪素麺（レシピ集付） B9152-058</t>
  </si>
  <si>
    <t>【送料無料】袋布向春園本店八女茶詰合せ（桐箱入） B9152-065</t>
  </si>
  <si>
    <t>【送料無料】ファミリーライフギフト B9152-086</t>
  </si>
  <si>
    <t>【送料無料】ファミリーライフギフト B9152-090</t>
  </si>
  <si>
    <t>【送料無料】ベローナヌォーヴォ片手鍋18cm B9153-010</t>
  </si>
  <si>
    <t>【送料無料】ベローナヌォーヴォ両手鍋20cm B9153-027</t>
  </si>
  <si>
    <t>【送料無料】ベローナヌォーヴォフライパン（フタ付）24cm B9153-034</t>
  </si>
  <si>
    <t>【送料無料】ベローナヌォーヴォ兼用鍋（スノコ付）22cm B9153-048</t>
  </si>
  <si>
    <t>【送料無料】燕人の匠桜吟キッチンツール5点セット B9154-017</t>
  </si>
  <si>
    <t>【送料無料】ジオ・プロダクトパスタポット21cm B9154-038</t>
  </si>
  <si>
    <t>【送料無料】燕人の匠プライムダブルタンブラー300ml 2P B9154-045</t>
  </si>
  <si>
    <t>【送料無料】エレット電気圧力鍋（18cm・4合炊） B9154-070</t>
  </si>
  <si>
    <t>【送料無料】伝 TSUTAE夫婦汁椀 B9154-087</t>
  </si>
  <si>
    <t>【送料無料】伝 TSUTAEトールカップペア B9154-094</t>
  </si>
  <si>
    <t>【送料無料】越前刃物VG10 ダマスカス 三徳包丁・木製まな板セット B9155-028</t>
  </si>
  <si>
    <t>【送料無料】ドリテックIHクッカー ラルジュ B9155-049</t>
  </si>
  <si>
    <t>【送料無料】ピーコックコンパクトグリル鍋 B9155-077</t>
  </si>
  <si>
    <t>【送料無料】ON THE　BAG姫路レザー手提げトートバッグ B9156-025</t>
  </si>
  <si>
    <t>【送料無料】ヒロミ イチダエレガントフォーマルバッグ B9156-039</t>
  </si>
  <si>
    <t>【送料無料】ベアーマックスお稽古に便利！速度調整CDラジオ B9156-046</t>
  </si>
  <si>
    <t>【送料無料】エマージェンシーリュック28点セット B9156-095</t>
  </si>
  <si>
    <t>【送料無料】今治小町 白無垢２タオルセット（木箱入） B9157-064</t>
  </si>
  <si>
    <t>【送料無料】中瀬織布三重織ガーゼケット2P B9158-019</t>
  </si>
  <si>
    <t>【送料無料】西川サンクレスト今治製タオルケット B9158-054</t>
  </si>
  <si>
    <t>【送料無料】高島ちぢみ キルト敷パット2P B9158-068</t>
  </si>
  <si>
    <t>【送料無料】今治製今治プリマクラッセタオルケット2P B9158-075</t>
  </si>
  <si>
    <t>【送料無料】素材の匠オーガニックコットン綿毛布 B9158-089</t>
  </si>
  <si>
    <t>【送料無料】ロイヤルリッチ国産ジャガードシルク混綿毛布 B9158-096</t>
  </si>
  <si>
    <t>【送料無料】ロイヤルリッチ国産ジャガードシルク・綿リバーシブル毛布 B9158-104</t>
  </si>
  <si>
    <t>【送料無料】ミントンシルク混肌掛けふとん2P B9159-016</t>
  </si>
  <si>
    <t>【送料無料】アルパカシリーズアルパカ入りウール混綿毛布（毛羽部分） B9159-020</t>
  </si>
  <si>
    <t>【送料無料】ディア・ジャパン無着色キャメル混ウール毛布（毛羽部分） B9159-037</t>
  </si>
  <si>
    <t>【送料無料】西川桜衿付ニューマイヤー毛布ピンク B9159-065</t>
  </si>
  <si>
    <t>【送料無料】西川桜衿付ニューマイヤー毛布ブルー B9159-079</t>
  </si>
  <si>
    <t>【送料無料】日本製アクリルマイヤー衿付き合せ毛布（毛羽部分） B9159-086</t>
  </si>
  <si>
    <t>【送料無料】西川日本製衿付あたたか軽量毛布（毛羽部分） B9159-090</t>
  </si>
  <si>
    <t>【送料無料】大阪泉州の毛布ジャカード織カシミヤ入りウール毛布（毛羽部分） B9159-108</t>
  </si>
  <si>
    <t>【送料無料】ダックス洗える羽毛肌掛けふとんベージュ B9160-014</t>
  </si>
  <si>
    <t>【送料無料】ダックス洗える羽毛肌掛けふとんブルー B9160-028</t>
  </si>
  <si>
    <t>【送料無料】西川ダウンコレクション洗えるダウンケットベージュ B9160-049</t>
  </si>
  <si>
    <t>【送料無料】西川ダウンコレクション洗えるダウンケットパープル B9160-056</t>
  </si>
  <si>
    <t>【送料無料】西川ゴーライト羽毛肌掛けふとんブルー B9160-060</t>
  </si>
  <si>
    <t>【送料無料】西川ゴーライト羽毛肌掛けふとんピンク B9160-077</t>
  </si>
  <si>
    <t>【送料無料】ウールミックスウール混掛ふとんブルー B9160-084</t>
  </si>
  <si>
    <t>【送料無料】ウールミックスウール混掛ふとんローズ B9160-098</t>
  </si>
  <si>
    <t>【送料無料】ロイヤルクラウン洗える羽毛肌掛ふとん2枚セット B9160-106</t>
  </si>
  <si>
    <t>【送料無料】ヴァレンティノ・クリスティー羽毛ふとんバッグ入り B9160-134</t>
  </si>
  <si>
    <t>【一括お届け】和の調味料詰合せ L8004-014</t>
  </si>
  <si>
    <t>【一括お届け】和の調味料詰合せ L8004-028</t>
  </si>
  <si>
    <t>【一括お届け】和の調味料詰合せ L8004-035</t>
  </si>
  <si>
    <t>【送料無料】和の調味料詰合せ L8004-049</t>
  </si>
  <si>
    <t>【送料無料】和の調味料詰合せ L8004-056</t>
  </si>
  <si>
    <t>【送料無料】和の調味料詰合せ L8004-060</t>
  </si>
  <si>
    <t>【一括お届け】坂井宏行シェフ監修ドリップコーヒー詰合せ L8006-015</t>
  </si>
  <si>
    <t>【一括お届け】坂井宏行シェフ監修ドリップコーヒー詰合せ L8006-029</t>
  </si>
  <si>
    <t>【一括お届け】坂井宏行シェフ監修ドリップコーヒー詰合せ L8006-036</t>
  </si>
  <si>
    <t>【送料無料】坂井宏行シェフ監修ドリップコーヒー詰合せ L8006-040</t>
  </si>
  <si>
    <t>【送料無料】坂井宏行シェフ監修ドリップコーヒー詰合せ L8006-057</t>
  </si>
  <si>
    <t>【送料無料】坂井宏行シェフ監修ドリップコーヒー詰合せ L8006-064</t>
  </si>
  <si>
    <t>【送料無料】初代田蔵新潟の極み特選新潟県産こしひかりギフト L8007-026</t>
  </si>
  <si>
    <t>【送料無料】初代田蔵新潟の極み特選新潟県産こしひかりギフト L8007-030</t>
  </si>
  <si>
    <t>【送料無料】初代田蔵木箱入り特選新潟県産こしひかりギフト L8007-068</t>
  </si>
  <si>
    <t>【送料無料】初代田蔵木箱入り特選新潟県産こしひかりギフト L8007-075</t>
  </si>
  <si>
    <t>【一括お届け】北海道 鮭三昧 L8008-016</t>
  </si>
  <si>
    <t>【一括お届け】北海道 鮭三昧 L8008-020</t>
  </si>
  <si>
    <t>【送料無料】北海道 鮭三昧 L8008-037</t>
  </si>
  <si>
    <t>【送料無料】北海道 鮭三昧 L8008-044</t>
  </si>
  <si>
    <t>【送料無料】北海道 鮭三昧 L8008-058</t>
  </si>
  <si>
    <t>【一括お届け】西川今治製フェイスタオル2P L8009-027</t>
  </si>
  <si>
    <t>【送料無料】西川今治製フェイスタオル3P L8009-048</t>
  </si>
  <si>
    <t>【送料無料】西川今治バスタオル＆フェイスタオル2P L8009-069</t>
  </si>
  <si>
    <t>【一括お届け】今治製タオル咲染桜フェイスタオル L8010-018</t>
  </si>
  <si>
    <t>【一括お届け】今治製タオル咲染桜フェイスタオル2P L8010-039</t>
  </si>
  <si>
    <t>【一括お届け】今治製タオル咲染桜バスタオル L8010-046</t>
  </si>
  <si>
    <t>【送料無料】今治製タオル咲染桜バスタオル＆ウォッシュタオル2P L8010-067</t>
  </si>
  <si>
    <t>【送料無料】今治製タオル咲染桜タオルセット L8010-074</t>
  </si>
  <si>
    <t>【送料無料】今治製タオル咲染桜タオルセット L8010-088</t>
  </si>
  <si>
    <t>【送料無料】今治製タオル咲染桜バスタオル2P＆ウォッシュタオル2P L8010-095</t>
  </si>
  <si>
    <t>【一括お届け】今治タオルグリーンモード今治エコ紋ジャガードウォッシュタオル2P L8012-019</t>
  </si>
  <si>
    <t>【一括お届け】今治タオルグリーンモード今治エコ紋ジャガードフェイスタオル＆ウォッシュタオル L8012-026</t>
  </si>
  <si>
    <t>【一括お届け】今治タオルグリーンモード今治エコ紋ジャガードコンパクトバスタオル L8012-030</t>
  </si>
  <si>
    <t>【送料無料】今治タオルグリーンモード今治エコ紋ジャガードコンパクトバスタオル＆ウォッシュタオル L8012-047</t>
  </si>
  <si>
    <t>【送料無料】今治タオルグリーンモード今治エコ紋ジャガードタオルセット L8012-054</t>
  </si>
  <si>
    <t>【送料無料】今治タオルグリーンモード今治エコ紋ジャガードコンパクトバスタオル2P L8012-068</t>
  </si>
  <si>
    <t>【一括お届け】今治＆泉州 ニューレトロクラシックフェイスタオル＆ハンドタオル L8013-016</t>
  </si>
  <si>
    <t>【一括お届け】今治＆泉州 ニューレトロクラシックフェイスタオル2P L8013-020</t>
  </si>
  <si>
    <t>【送料無料】今治＆泉州 ニューレトロクラシックフェイスタオル2P＆ハンドタオル L8013-037</t>
  </si>
  <si>
    <t>【送料無料】今治＆泉州 ニューレトロクラシックフェイスタオル2P＆ハンドタオル2P L8013-044</t>
  </si>
  <si>
    <t>【送料無料】今治＆泉州 ニューレトロクラシックバスタオル＆フェイスタオル L8013-058</t>
  </si>
  <si>
    <t>【送料無料】今治＆泉州 ニューレトロクラシックバスタオル＆フェイスタオル2P L8013-065</t>
  </si>
  <si>
    <t>【送料無料】今治＆泉州 ニューレトロクラシックタオルセット L8013-079</t>
  </si>
  <si>
    <t>【送料無料】今治＆泉州 ニューレトロクラシックタオルセット L8013-086</t>
  </si>
  <si>
    <t>【一括お届け】矢野紋織謹製今治製フェイスタオルグリーン L8014-010</t>
  </si>
  <si>
    <t>【一括お届け】矢野紋織謹製今治製フェイスタオルホワイト L8014-027</t>
  </si>
  <si>
    <t>【送料無料】矢野紋織謹製今治製フェイスタオル2P L8014-048</t>
  </si>
  <si>
    <t>【送料無料】矢野紋織謹製今治製バスタオルパープル L8014-055</t>
  </si>
  <si>
    <t>【送料無料】矢野紋織謹製今治製バスタオルホワイト L8014-069</t>
  </si>
  <si>
    <t>【送料無料】矢野紋織謹製今治製バスタオル＆フェイスタオル L8014-076</t>
  </si>
  <si>
    <t>【送料無料】矢野紋織謹製今治製バスタオル2P L8014-080</t>
  </si>
  <si>
    <t>【送料無料】BEAMS DESIGNNEW STAR GIFTタオルセット L8015-066</t>
  </si>
  <si>
    <t>【送料無料】粋真空2重ステンタンブラー450mlペア L8017-018</t>
  </si>
  <si>
    <t>【送料無料】ピーコックワンタッチマグボトル600mlホワイト L8017-025</t>
  </si>
  <si>
    <t>【送料無料】ピーコックワンタッチマグボトル600mlチャコールグレー L8017-039</t>
  </si>
  <si>
    <t>【送料無料】ピーコックスクリューマグボトル800mlマットクリア L8017-046</t>
  </si>
  <si>
    <t>【送料無料】ピーコックスクリューマグボトル800mlマットブラック L8017-050</t>
  </si>
  <si>
    <t>【一括お届け】ポコフリットIH対応角型揚げ鍋 L8017-067</t>
  </si>
  <si>
    <t>【送料無料】ポコフリットIH対応角型揚げ鍋（温度計・アミ付） L8017-074</t>
  </si>
  <si>
    <t>【送料無料】ピーコックコンパクトグリル鍋 L8017-088</t>
  </si>
  <si>
    <t>【一括お届け】マリ・クレールフレンチライラックシール容器4点セット L8018-015</t>
  </si>
  <si>
    <t>【一括お届け】マリ・クレールフレンチライラックシール容器5点セット L8018-029</t>
  </si>
  <si>
    <t>【一括お届け】マリ・クレールフレンチライラックシール容器4点セット・B L8018-036</t>
  </si>
  <si>
    <t>【一括お届け】マリ・クレールローズブルーミング電子レンジ容器3点セット L8018-040</t>
  </si>
  <si>
    <t>【一括お届け】マリ・クレールローズブルーミング電子レンジ容器4点セット L8018-057</t>
  </si>
  <si>
    <t>【一括お届け】マリ・クレールローズブルーミング電子レンジ容器5点セット L8018-064</t>
  </si>
  <si>
    <t>【一括お届け】シリコンふた付き レンジボウルオレンジ L8019-019</t>
  </si>
  <si>
    <t>【一括お届け】シリコンふた付き レンジボウルグリーン L8019-026</t>
  </si>
  <si>
    <t>【一括お届け】シリコンふた付き マルチレンジボウルオレンジ L8019-030</t>
  </si>
  <si>
    <t>【一括お届け】シリコンふた付き マルチレンジボウルグリーン L8019-047</t>
  </si>
  <si>
    <t>【一括お届け】シリコンふた付き レンジボウル（L）オレンジ L8019-054</t>
  </si>
  <si>
    <t>【一括お届け】シリコンふた付き レンジボウル（L）グリーン L8019-068</t>
  </si>
  <si>
    <t>【一括お届け】シリコンふた付き 土鍋白 L8019-075</t>
  </si>
  <si>
    <t>【一括お届け】シリコンふた付き 土鍋黒 L8019-089</t>
  </si>
  <si>
    <t>【送料無料】シリコンふた付き 土鍋（L）白 L8019-096</t>
  </si>
  <si>
    <t>【送料無料】シリコンふた付き 土鍋（L）黒 L8019-104</t>
  </si>
  <si>
    <t>【送料無料】シリコンふた付き 平型たじん鍋白 L8019-118</t>
  </si>
  <si>
    <t>【送料無料】シリコンふた付き 平型たじん鍋黒 L8019-125</t>
  </si>
  <si>
    <t>【一括お届け】宇野千代花和み香物鉢揃 L8020-017</t>
  </si>
  <si>
    <t>【一括お届け】宇野千代花和み盛鉢揃 L8020-024</t>
  </si>
  <si>
    <t>【一括お届け】宇野千代花和みパック鉢3点 L8020-038</t>
  </si>
  <si>
    <t>【送料無料】宇野千代花和み組皿揃 L8020-045</t>
  </si>
  <si>
    <t>【一括お届け】プチフラワー ティッシュボックス L8021-014</t>
  </si>
  <si>
    <t>【送料無料】ルビー蝶 ティッシュボックス 鏡付 L8021-028</t>
  </si>
  <si>
    <t>【送料無料】ルビー蝶 ティッシュボックス 小物入れ L8021-035</t>
  </si>
  <si>
    <t>【一括お届け】レンジ汁椀 溜内朱 5客揃 L8021-049</t>
  </si>
  <si>
    <t>【送料無料】木製 蘭彫丸盆・茶托揃 L8021-056</t>
  </si>
  <si>
    <t>【送料無料】木製 雅さざんか１７．０長手盆 L8021-060</t>
  </si>
  <si>
    <t>【送料無料】フォーマルバッグ L8022-018</t>
  </si>
  <si>
    <t>【送料無料】ヒロミ イチダエレガントフォーマルバッグ L8022-025</t>
  </si>
  <si>
    <t>【送料無料】京都三昌トートバッグ L8022-039</t>
  </si>
  <si>
    <t>【送料無料】京都新装牛革横型ショルダー L8022-046</t>
  </si>
  <si>
    <t>【送料無料】フロリダキースリュックブラック L8022-050</t>
  </si>
  <si>
    <t>【送料無料】フロリダキースリュックカーキ L8022-067</t>
  </si>
  <si>
    <t>【一括お届け】今治きらめきフェイスタオル2P L8024-026</t>
  </si>
  <si>
    <t>【送料無料】今治きらめきバスタオル L8024-030</t>
  </si>
  <si>
    <t>【送料無料】今治きらめきフェイスタオル3P L8024-047</t>
  </si>
  <si>
    <t>【送料無料】今治きらめきフェイスタオル2P＆ハンドタオル2P L8024-054</t>
  </si>
  <si>
    <t>【送料無料】今治きらめきタオルセット L8024-068</t>
  </si>
  <si>
    <t>【送料無料】今治きらめきタオルセット L8024-075</t>
  </si>
  <si>
    <t>【送料無料】今治きらめきタオルセット L8024-089</t>
  </si>
  <si>
    <t>【一括お届け】西川レスプリピュール今治製ウォッシュタオル2P L8025-016</t>
  </si>
  <si>
    <t>【一括お届け】西川レスプリピュール今治製フェイスタオル2P L8025-037</t>
  </si>
  <si>
    <t>【送料無料】西川レスプリピュール今治製タオルセット L8025-065</t>
  </si>
  <si>
    <t>【一括お届け】伊予の白波フェイスタオル L8026-010</t>
  </si>
  <si>
    <t>【一括お届け】伊予の白波フェイスタオル2P L8026-034</t>
  </si>
  <si>
    <t>【送料無料】伊予の白波タオルセット L8026-069</t>
  </si>
  <si>
    <t>【一括お届け】コットンライン今治産フェイスタオル＆ハンドタオル L8027-017</t>
  </si>
  <si>
    <t>【一括お届け】コットンライン今治産フェイスタオル2P L8027-024</t>
  </si>
  <si>
    <t>【送料無料】コットンライン今治産フェイスタオル2P＆ハンドタオル L8027-038</t>
  </si>
  <si>
    <t>【送料無料】コットンライン今治産コンパクトバスタオル＆ハンドタオル L8027-045</t>
  </si>
  <si>
    <t>【送料無料】コットンライン今治産タオルセット L8027-059</t>
  </si>
  <si>
    <t>【送料無料】コットンライン今治産タオルセット L8027-066</t>
  </si>
  <si>
    <t>【一括お届け】今治タオル乙女椿のタオルフェイスタオル2P L8028-014</t>
  </si>
  <si>
    <t>【一括お届け】今治タオル乙女椿のタオルフェイスタオル2P＆ウォッシュタオル L8028-028</t>
  </si>
  <si>
    <t>【送料無料】今治タオル乙女椿のタオルフェイスタオル2P＆ウォッシュタオル2P L8028-035</t>
  </si>
  <si>
    <t>【送料無料】今治タオル乙女椿のタオルバスタオル＆ウォッシュタオル L8028-049</t>
  </si>
  <si>
    <t>【送料無料】今治タオル乙女椿のタオルタオルセット L8028-056</t>
  </si>
  <si>
    <t>【送料無料】今治タオル乙女椿のタオルタオルセット L8028-060</t>
  </si>
  <si>
    <t>【一括お届け】今治タオルモロッカンスタイルIIフェイスタオル＆ウォッシュタオル L8029-018</t>
  </si>
  <si>
    <t>【一括お届け】今治タオルモロッカンスタイルIIフェイスタオル2P L8029-025</t>
  </si>
  <si>
    <t>【送料無料】今治タオルモロッカンスタイルIIバスタオル L8029-039</t>
  </si>
  <si>
    <t>【送料無料】今治タオルモロッカンスタイルIIフェイスタオル2P＆ウォッシュタオル2P L8029-046</t>
  </si>
  <si>
    <t>【送料無料】今治タオルモロッカンスタイルIIタオルセット L8029-050</t>
  </si>
  <si>
    <t>【送料無料】今治タオルモロッカンスタイルIIバスタオル2P L8029-067</t>
  </si>
  <si>
    <t>【一括お届け】今治プリマクラッセウォッシュタオル2P L8030-016</t>
  </si>
  <si>
    <t>【一括お届け】今治プリマクラッセフェイスタオル＆ウォッシュタオル L8030-020</t>
  </si>
  <si>
    <t>【一括お届け】今治プリマクラッセフェイスタオル2P L8030-037</t>
  </si>
  <si>
    <t>【送料無料】今治プリマクラッセバスタオル L8030-044</t>
  </si>
  <si>
    <t>【送料無料】今治プリマクラッセフェイスタオル2P＆ウォッシュタオル2P L8030-058</t>
  </si>
  <si>
    <t>【送料無料】今治プリマクラッセタオルセット L8030-065</t>
  </si>
  <si>
    <t>【送料無料】今治プリマクラッセタオルセット L8030-079</t>
  </si>
  <si>
    <t>【送料無料】今治プリマクラッセタオルセット L8030-086</t>
  </si>
  <si>
    <t>【一括お届け】今治製タオル桜おり布ハンドタオル2Pピンク L8031-010</t>
  </si>
  <si>
    <t>【一括お届け】今治製タオル桜おり布ハンドタオル2Pパープル L8031-027</t>
  </si>
  <si>
    <t>【一括お届け】今治製タオル桜おり布フェイスタオル2Pピンク L8031-055</t>
  </si>
  <si>
    <t>【一括お届け】今治製タオル桜おり布フェイスタオル2Pパープル L8031-069</t>
  </si>
  <si>
    <t>【送料無料】今治製タオル桜おり布バスタオル2P＆フェイスタオル2P L8031-130</t>
  </si>
  <si>
    <t>【一括お届け】今治製タオルしまなみ匠の彩ウォッシュタオル2P L8032-017</t>
  </si>
  <si>
    <t>【一括お届け】今治製タオルしまなみ匠の彩フェイスタオル2P L8032-038</t>
  </si>
  <si>
    <t>【送料無料】今治製タオルしまなみ匠の彩バスタオル L8032-045</t>
  </si>
  <si>
    <t>【送料無料】今治製タオルしまなみ匠の彩タオルセット L8032-066</t>
  </si>
  <si>
    <t>【送料無料】今治製タオルしまなみ匠の彩タオルセット L8032-070</t>
  </si>
  <si>
    <t>【送料無料】今治製タオルしまなみ匠の彩タオルセット L8032-087</t>
  </si>
  <si>
    <t>【一括お届け】GEORNELフェイスタオル＆ウォッシュタオル L8033-014</t>
  </si>
  <si>
    <t>【一括お届け】GEORNELフェイスタオル2P L8033-028</t>
  </si>
  <si>
    <t>【送料無料】GEORNELバスタオル L8033-035</t>
  </si>
  <si>
    <t>【送料無料】GEORNELフェイスタオル2P＆ウォッシュタオル2P L8033-049</t>
  </si>
  <si>
    <t>【送料無料】GEORNELタオルセット L8033-056</t>
  </si>
  <si>
    <t>【送料無料】GEORNELタオルセット L8033-060</t>
  </si>
  <si>
    <t>【送料無料】GEORNELタオルセット L8033-077</t>
  </si>
  <si>
    <t>【送料無料】今治＆泉州白の贅沢タオルセット L8034-050</t>
  </si>
  <si>
    <t>【送料無料】今治＆泉州白の贅沢タオルセット L8034-067</t>
  </si>
  <si>
    <t>【送料無料】今治＆泉州白の贅沢タオルセット L8034-074</t>
  </si>
  <si>
    <t>【送料無料】今治＆泉州白の贅沢タオルセット L8034-088</t>
  </si>
  <si>
    <t>【一括お届け】今治タオルラ・ヴィ・クレールフェイスタオル2P L8035-015</t>
  </si>
  <si>
    <t>【一括お届け】今治タオルラ・ヴィ・クレールフェイスタオル2P＆ウォッシュタオル L8035-029</t>
  </si>
  <si>
    <t>【送料無料】今治タオルラ・ヴィ・クレールバスタオル＆ウォッシュタオル L8035-036</t>
  </si>
  <si>
    <t>【送料無料】今治タオルラ・ヴィ・クレールバスタオル＆フェイスタオル L8035-040</t>
  </si>
  <si>
    <t>【送料無料】今治タオルラ・ヴィ・クレールバスタオル＆フェイスタオル2P L8035-057</t>
  </si>
  <si>
    <t>【送料無料】今治タオルラ・ヴィ・クレールタオルセット L8035-064</t>
  </si>
  <si>
    <t>【一括お届け】今治無漂白・無染色 ナチュラタオルフェイスタオル2P L8036-019</t>
  </si>
  <si>
    <t>【送料無料】今治無漂白・無染色 ナチュラタオルフェイスタオル3P L8036-026</t>
  </si>
  <si>
    <t>【送料無料】今治無漂白・無染色 ナチュラタオルフェイスタオル4P L8036-030</t>
  </si>
  <si>
    <t>【送料無料】今治無漂白・無染色 ナチュラタオルフェイスタオル5P L8036-047</t>
  </si>
  <si>
    <t>【送料無料】今治無漂白・無染色 ナチュラタオルフェイスタオル8P L8036-054</t>
  </si>
  <si>
    <t>【送料無料】今治無漂白・無染色 ナチュラタオルフェイスタオル10P L8036-068</t>
  </si>
  <si>
    <t>【一括お届け】よりすぐりタオルセット L8037-016</t>
  </si>
  <si>
    <t>【一括お届け】よりすぐりタオルセット L8037-020</t>
  </si>
  <si>
    <t>【送料無料】よりすぐりタオルセット L8037-037</t>
  </si>
  <si>
    <t>【送料無料】よりすぐりタオルセット L8037-044</t>
  </si>
  <si>
    <t>【送料無料】よりすぐりタオルセット L8037-058</t>
  </si>
  <si>
    <t>【一括お届け】オーガニックエディションオーガニックコットン使用国産フェイスタオル2P L8038-034</t>
  </si>
  <si>
    <t>【送料無料】オーガニックエディションオーガニックコットン使用国産フェイスタオル3P L8038-069</t>
  </si>
  <si>
    <t>【送料無料】オーガニックエディションオーガニックコットン使用国産タオルセット L8038-076</t>
  </si>
  <si>
    <t>【送料無料】オーガニックエディションオーガニックコットン使用国産タオルセット L8038-080</t>
  </si>
  <si>
    <t>【一括お届け】今治ザ ホワイト日本製 スリムバスタオル L8039-017</t>
  </si>
  <si>
    <t>【一括お届け】今治ザ ホワイト日本製 フェイスタオル2P L8039-024</t>
  </si>
  <si>
    <t>【一括お届け】今治ザ ホワイト日本製 スリムバスタオル＆フェイスタオル（木箱入） L8039-038</t>
  </si>
  <si>
    <t>【送料無料】今治ザ ホワイト日本製 スリムバスタオル2P（木箱入） L8039-045</t>
  </si>
  <si>
    <t>【送料無料】今治ザ ホワイト日本製 スリムバスタオル2P＆フェイスタオル（木箱入） L8039-059</t>
  </si>
  <si>
    <t>【送料無料】今治ザ ホワイト日本製 バスタオル＆フェイスタオル2P（木箱入） L8039-066</t>
  </si>
  <si>
    <t>【送料無料】今治ザ ホワイト日本製 バスタオル2P＆フェイスタオル2P（木箱入） L8039-070</t>
  </si>
  <si>
    <t>【送料無料】今治ザ ホワイト日本製 タオルセット（木箱入） L8039-087</t>
  </si>
  <si>
    <t>【送料無料】ホテルタイプ プレミアム高吸水 フェイスタオル2P L8040-015</t>
  </si>
  <si>
    <t>【送料無料】ホテルタイプ プレミアム高吸水 バスタオル L8040-029</t>
  </si>
  <si>
    <t>【送料無料】ホテルタイプ プレミアム高吸水 バスタオル＆フェイスタオル L8040-036</t>
  </si>
  <si>
    <t>【送料無料】ホテルタイプ プレミアム高吸水 バスタオル2P L8040-040</t>
  </si>
  <si>
    <t>【送料無料】ホテルタイプ プレミアム高吸水 バスタオル2P＆フェイスタオル2P L8040-057</t>
  </si>
  <si>
    <t>【送料無料】ホテルタイプ プレミアム高吸水 バスタオル3P＆フェイスタオル3P L8040-064</t>
  </si>
  <si>
    <t>【一括お届け】日本名産地今治純白無蛍光晒しフェイスタオル2P L8041-026</t>
  </si>
  <si>
    <t>【送料無料】日本名産地今治純白無蛍光晒しタオルセット L8041-054</t>
  </si>
  <si>
    <t>【一括お届け】今治さくら織フェイスタオル L8042-016</t>
  </si>
  <si>
    <t>【一括お届け】今治さくら織フェイスタオル＆ウォッシュタオル L8042-020</t>
  </si>
  <si>
    <t>【一括お届け】今治さくら織フェイスタオル2P L8042-037</t>
  </si>
  <si>
    <t>【送料無料】今治さくら織バスタオル＆ウォッシュタオル L8042-044</t>
  </si>
  <si>
    <t>【送料無料】今治さくら織フェイスタオル2P＆ウォッシュタオル2P L8042-058</t>
  </si>
  <si>
    <t>【送料無料】今治さくら織バスタオル＆フェイスタオル2P L8042-065</t>
  </si>
  <si>
    <t>【一括お届け】今治シンシアコットンフェイスタオル L8044-017</t>
  </si>
  <si>
    <t>【一括お届け】今治シンシアコットンフェイスタオル2P L8044-038</t>
  </si>
  <si>
    <t>【一括お届け】今治シンシアコットンフェイスタオル2P＆ウォッシュタオル L8044-045</t>
  </si>
  <si>
    <t>【送料無料】今治シンシアコットンフェイスタオル3P L8044-059</t>
  </si>
  <si>
    <t>【送料無料】今治シンシアコットンタオルセット L8044-066</t>
  </si>
  <si>
    <t>【送料無料】今治シンシアコットンタオルセット L8044-070</t>
  </si>
  <si>
    <t>【送料無料】モンブラン洗える肌掛けふとん L8045-014</t>
  </si>
  <si>
    <t>【送料無料】モンブラン洗える羽毛肌掛けふとん L8045-028</t>
  </si>
  <si>
    <t>【送料無料】モンブラン洗える肌掛けふとん2P L8045-035</t>
  </si>
  <si>
    <t>【送料無料】モンブラン洗える羽毛肌掛けふとん2P L8045-049</t>
  </si>
  <si>
    <t>【送料無料】モンブラン洗える羽毛肌掛けふとん L8045-056</t>
  </si>
  <si>
    <t>【送料無料】モンブラン洗える羽毛合い掛けふとん L8045-060</t>
  </si>
  <si>
    <t>【送料無料】モンブラン洗える羽毛肌掛けふとん2P L8045-077</t>
  </si>
  <si>
    <t>【送料無料】モンブラン洗える羽毛合い掛けふとん2P L8045-084</t>
  </si>
  <si>
    <t>【送料無料】花浪漫羽根ふとんバッグ入りピンク L8046-018</t>
  </si>
  <si>
    <t>【送料無料】花浪漫羽根ふとんバッグ入りブルー L8046-025</t>
  </si>
  <si>
    <t>【送料無料】花浪漫羽根ふとんバッグ入りピンク L8046-039</t>
  </si>
  <si>
    <t>【送料無料】花浪漫羽根ふとんバッグ入りグリーン L8046-046</t>
  </si>
  <si>
    <t>【送料無料】花浪漫羽根ふとんバッグ入りピンク L8046-050</t>
  </si>
  <si>
    <t>【送料無料】花浪漫羽根ふとんバッグ入りブルー L8046-067</t>
  </si>
  <si>
    <t>【送料無料】AILITY東レ抗菌防臭わた（セベリス）入り 肌掛ふとんブルー L8047-015</t>
  </si>
  <si>
    <t>【送料無料】AILITY東レ抗菌防臭わた（セベリス）入り 肌掛ふとんピンク L8047-029</t>
  </si>
  <si>
    <t>【送料無料】AILITY東レ抗菌防臭わた（セベリス）入り 肌掛ふとんブルー L8047-036</t>
  </si>
  <si>
    <t>【送料無料】AILITY東レ抗菌防臭わた（セベリス）入り 肌掛ふとんピンク L8047-040</t>
  </si>
  <si>
    <t>【送料無料】和の色彩三河木綿 ダブルガーゼ肌掛けふとん L8047-057</t>
  </si>
  <si>
    <t>【送料無料】和の色彩三河木綿 ダブルガーゼ 肌布団ピンク L8047-064</t>
  </si>
  <si>
    <t>【送料無料】和の色彩三河木綿 ダブルガーゼ 羽毛タッチ中わた 肌ふとんブルー L8047-078</t>
  </si>
  <si>
    <t>【送料無料】和の色彩三河木綿 ダブルガーゼ 羽毛タッチ中わた 肌ふとんピンク L8047-085</t>
  </si>
  <si>
    <t>【送料無料】ニューベーシックニットワッフル敷パット L8048-019</t>
  </si>
  <si>
    <t>【送料無料】ニューベーシックふわとろパウダータッチ敷パット L8048-026</t>
  </si>
  <si>
    <t>【送料無料】ニューベーシックふわとろパウダータッチ敷パット2P L8048-030</t>
  </si>
  <si>
    <t>【送料無料】ヴァレンティノ・クリスティーウォッシャブル肌掛けふとん L8048-047</t>
  </si>
  <si>
    <t>【送料無料】ヴァレンティノ・クリスティーウォッシャブル肌掛けふとん L8048-054</t>
  </si>
  <si>
    <t>【送料無料】ヴァレンティノ・クリスティーウォッシャブル羽毛肌掛けふとん L8048-068</t>
  </si>
  <si>
    <t>【送料無料】ヴァレンティノ・クリスティー羽毛ふとんバッグ入り L8048-075</t>
  </si>
  <si>
    <t>【送料無料】ヴァレンティノ・クリスティー羽毛ふとんバッグ入り L8048-089</t>
  </si>
  <si>
    <t>【送料無料】西川ベローナニットワッフル敷きパッドピンク L8049-016</t>
  </si>
  <si>
    <t>【送料無料】西川ベローナニットワッフル敷きパッドブルー L8049-020</t>
  </si>
  <si>
    <t>【送料無料】西川ベローナニットワッフル敷きパッド2P L8049-037</t>
  </si>
  <si>
    <t>【送料無料】西川ベローナ国産ニューマイヤー綿毛布（毛羽部分）ピンク L8049-044</t>
  </si>
  <si>
    <t>【送料無料】西川ベローナ国産ニューマイヤー綿毛布（毛羽部分）ブルー L8049-058</t>
  </si>
  <si>
    <t>【送料無料】西川ベローナ羽毛肌掛けふとんピンク L8049-065</t>
  </si>
  <si>
    <t>【送料無料】西川ベローナ羽毛肌掛けふとんブルー L8049-079</t>
  </si>
  <si>
    <t>【送料無料】西川ベローナ羽毛合掛けふとんピンク L8049-086</t>
  </si>
  <si>
    <t>【送料無料】西川ベローナ羽毛合掛けふとんブルー L8049-090</t>
  </si>
  <si>
    <t>【送料無料】西川ベローナ羽毛掛けふとんピンク L8049-108</t>
  </si>
  <si>
    <t>【送料無料】西川ベローナ羽毛掛けふとんブルー L8049-115</t>
  </si>
  <si>
    <t>【送料無料】泉州あやの風五重織ガーゼハーフケット L8050-014</t>
  </si>
  <si>
    <t>【送料無料】泉州あやの風五重織ガーゼケット L8050-028</t>
  </si>
  <si>
    <t>【送料無料】泉州あやの風五重織ガーゼケット2P L8050-035</t>
  </si>
  <si>
    <t>【送料無料】泉州あやの風素材別五重織ガーゼケット2P L8050-049</t>
  </si>
  <si>
    <t>【送料無料】泉州あやの風ウール混五重織ガーゼケット2P L8050-056</t>
  </si>
  <si>
    <t>【送料無料】アースプロダクト四重織エコガーゼケット L8050-060</t>
  </si>
  <si>
    <t>【送料無料】アースプロダクト五重織エコガーゼケット L8050-077</t>
  </si>
  <si>
    <t>【送料無料】アースプロダクト四重織エコガーゼケット2P L8050-084</t>
  </si>
  <si>
    <t>【送料無料】アースプロダクト五重織エコガーゼケット2P L8050-098</t>
  </si>
  <si>
    <t>【送料無料】COOL FIT冷感 敷パット L8051-018</t>
  </si>
  <si>
    <t>【送料無料】COOL FIT冷感＆オールシーズンパイル 肌掛けふとん L8051-025</t>
  </si>
  <si>
    <t>【送料無料】COOL FIT冷感＆オールシーズンパイル 敷パット L8051-039</t>
  </si>
  <si>
    <t>【送料無料】COOL FIT冷感＆オールシーズンパイル 肌ふとん L8051-046</t>
  </si>
  <si>
    <t>【送料無料】COOL FIT冷感 敷パット2P L8051-050</t>
  </si>
  <si>
    <t>【送料無料】COOL FIT冷感＆オールシーズンパイル 肌ふとん＆敷パット L8051-067</t>
  </si>
  <si>
    <t>【送料無料】高島ちぢみ キルト敷パット L8052-015</t>
  </si>
  <si>
    <t>【送料無料】高島ちぢみキルト肌掛けふとん L8052-029</t>
  </si>
  <si>
    <t>【送料無料】高島ちぢみ 肌掛けふとん L8052-036</t>
  </si>
  <si>
    <t>【送料無料】しじら織キルト敷パット L8052-040</t>
  </si>
  <si>
    <t>【送料無料】しじら織肌掛けふとん L8052-057</t>
  </si>
  <si>
    <t>【送料無料】しじら織 年間使えるリバーシブル敷パット L8052-064</t>
  </si>
  <si>
    <t>【送料無料】抗菌防臭わた入りしじら織肌掛けふとん L8052-078</t>
  </si>
  <si>
    <t>【送料無料】しじら織キルト敷パット2P L8052-085</t>
  </si>
  <si>
    <t>【送料無料】今治うらら咲きタオルケット L8053-019</t>
  </si>
  <si>
    <t>【送料無料】今治うらら咲きタオルケット L8053-026</t>
  </si>
  <si>
    <t>【送料無料】今治うらら咲きタオルケット2P L8053-030</t>
  </si>
  <si>
    <t>【送料無料】今治うらら咲きタオルケット2P L8053-047</t>
  </si>
  <si>
    <t>【送料無料】今治うらら咲きタオルケット2P L8053-054</t>
  </si>
  <si>
    <t>【送料無料】西川レスプリピュールタオルケット L8054-016</t>
  </si>
  <si>
    <t>【送料無料】西川レスプリピュールロングサイズタオルケット L8054-020</t>
  </si>
  <si>
    <t>【送料無料】西川オーガニックコットンタオルケット L8054-037</t>
  </si>
  <si>
    <t>【送料無料】西川オーガニックコットンロングサイズタオルケット L8054-044</t>
  </si>
  <si>
    <t>【送料無料】西川レスプリピュールタオルシーツ L8054-058</t>
  </si>
  <si>
    <t>【送料無料】西川レスプリピュールタオルシーツ2P L8054-065</t>
  </si>
  <si>
    <t>【送料無料】ロイヤルリッチ国産ジャガード綿毛布 L8054-079</t>
  </si>
  <si>
    <t>【送料無料】ロイヤルリッチ国産ジャガード綿毛布2P L8054-086</t>
  </si>
  <si>
    <t>【送料無料】ロイヤルリッチ国産ジャガードシルク混綿毛布2P L8054-090</t>
  </si>
  <si>
    <t>【送料無料】グランフランセヌーベルクール接触冷感敷パットミント L8055-010</t>
  </si>
  <si>
    <t>【送料無料】グランフランセヌーベルクール接触冷感敷パットグレージュ L8055-027</t>
  </si>
  <si>
    <t>【送料無料】グランフランセヌーベルクール接触冷感敷パット2P L8055-034</t>
  </si>
  <si>
    <t>【送料無料】グランフランセヌーベルウォッシャブルケット＆クール接触冷感敷パットグレージュ L8055-048</t>
  </si>
  <si>
    <t>【送料無料】グランフランセヌーベルウォッシャブルケット＆クール接触冷感敷パットブラウン L8055-055</t>
  </si>
  <si>
    <t>【送料無料】グランフランセヌーベルひざ掛けアイボリー L8055-069</t>
  </si>
  <si>
    <t>【送料無料】グランフランセヌーベルひざ掛けグレージュ L8055-076</t>
  </si>
  <si>
    <t>【送料無料】グランフランセヌーベル吸湿発熱綿入りハイソフトタッチ敷パットピーチグレー L8055-080</t>
  </si>
  <si>
    <t>【送料無料】グランフランセヌーベル吸湿発熱綿入りハイソフトタッチ敷パットバイオレットグレー L8055-097</t>
  </si>
  <si>
    <t>【送料無料】グランフランセヌーベル吸湿発熱綿入りハイソフトタッチ敷パット2P L8055-105</t>
  </si>
  <si>
    <t>【送料無料】ティツィアナ・ガロさわやかガーゼ敷パット L8056-017</t>
  </si>
  <si>
    <t>【送料無料】ティツィアナ・ガロシンカーパイル敷パットブルー L8056-024</t>
  </si>
  <si>
    <t>【送料無料】ティツィアナ・ガロシンカーパイル敷パットピンク L8056-038</t>
  </si>
  <si>
    <t>【送料無料】ティツィアナ・ガロふわふわあったか毛布ブルー L8056-045</t>
  </si>
  <si>
    <t>【送料無料】ティツィアナ・ガロふわふわあったか毛布ベージュ L8056-059</t>
  </si>
  <si>
    <t>【送料無料】ティツィアナ・ガロふわふわあったかわた入り毛布ブルー L8056-066</t>
  </si>
  <si>
    <t>【送料無料】ティツィアナ・ガロふわふわあったかわた入り毛布ベージュ L8056-070</t>
  </si>
  <si>
    <t>【送料無料】ティツィアナ・ガロふわふわあったか毛布2P L8056-087</t>
  </si>
  <si>
    <t>【送料無料】西川ベローナニューマイヤー毛布ピンク L8057-014</t>
  </si>
  <si>
    <t>【送料無料】西川ベローナニューマイヤー毛布ブルー L8057-028</t>
  </si>
  <si>
    <t>【送料無料】西川ベローナわた入り毛布ピンク L8057-035</t>
  </si>
  <si>
    <t>【送料無料】西川ベローナわた入り毛布ブルー L8057-049</t>
  </si>
  <si>
    <t>【送料無料】西川桜ニューマイヤー毛布ピンク L8057-056</t>
  </si>
  <si>
    <t>【送料無料】西川桜ニューマイヤー毛布ブルー L8057-060</t>
  </si>
  <si>
    <t>【送料無料】西川桜衿付ニューマイヤー毛布ピンク L8057-077</t>
  </si>
  <si>
    <t>【送料無料】西川桜衿付ニューマイヤー毛布ブルー L8057-084</t>
  </si>
  <si>
    <t>【送料無料】西川桜衿付マイヤー合わせ毛布ピンク L8057-098</t>
  </si>
  <si>
    <t>【送料無料】西川桜衿付マイヤー合わせ毛布ブルー L8057-106</t>
  </si>
  <si>
    <t>【送料無料】クロスロード柔らか毛布 L8058-025</t>
  </si>
  <si>
    <t>【送料無料】クロスロードあったかアイデア＆厳選素材厚手の衿付き毛布 L8058-039</t>
  </si>
  <si>
    <t>【送料無料】ソフトウォームあったか遠赤 ソフト敷きパット L8058-046</t>
  </si>
  <si>
    <t>【送料無料】ソフトウォームあったか遠赤 極ふわ敷きパット L8058-050</t>
  </si>
  <si>
    <t>【送料無料】ソフトウォームあったか遠赤 ソフト敷きパット2P L8058-067</t>
  </si>
  <si>
    <t>【送料無料】ソフトウォームあったか遠赤 極ふわ敷きパット2P L8058-074</t>
  </si>
  <si>
    <t>【送料無料】吸湿発熱わた入り 国産やわらかタッチ毛布ふとん L8059-015</t>
  </si>
  <si>
    <t>【送料無料】吸湿発熱わた入り 国産やわらかタッチ毛布ふとん L8059-029</t>
  </si>
  <si>
    <t>【送料無料】吸湿発熱わた入り 国産やわらかタッチ敷パット L8059-036</t>
  </si>
  <si>
    <t>【送料無料】吸湿発熱わた入り 国産やわらかタッチ敷パット2P L8059-040</t>
  </si>
  <si>
    <t>【送料無料】吸湿発熱わた入り 国産やわらかタッチ毛布ふとん＆敷パット L8059-057</t>
  </si>
  <si>
    <t>【一括お届け】凪バスマットS L8060-010</t>
  </si>
  <si>
    <t>【送料無料】チェルベドットバスマットブルー L8060-048</t>
  </si>
  <si>
    <t>【送料無料】チェルベドットバスマットパープル L8060-055</t>
  </si>
  <si>
    <t>【送料無料】チェルベドット大判バスマットブルー L8060-069</t>
  </si>
  <si>
    <t>【送料無料】チェルベドット大判バスマットパープル L8060-076</t>
  </si>
  <si>
    <t>【一括お届け】彩食之極 フリーズドライセット L8062-014</t>
  </si>
  <si>
    <t>【一括お届け】彩食之極 フリーズドライセット L8062-028</t>
  </si>
  <si>
    <t>【一括お届け】彩食之極 フリーズドライセット L8062-035</t>
  </si>
  <si>
    <t>【送料無料】彩食之極 フリーズドライセット L8062-049</t>
  </si>
  <si>
    <t>【送料無料】彩食之極 フリーズドライセット L8062-056</t>
  </si>
  <si>
    <t>【送料無料】彩食之極 フリーズドライセット L8062-060</t>
  </si>
  <si>
    <t>【送料無料】彩食之極 フリーズドライセット L8062-077</t>
  </si>
  <si>
    <t>【一括お届け】海の恵詰合せ L8063-018</t>
  </si>
  <si>
    <t>【一括お届け】海の恵詰合せ L8063-025</t>
  </si>
  <si>
    <t>【一括お届け】海の恵詰合せ L8063-039</t>
  </si>
  <si>
    <t>【送料無料】海の恵詰合せ L8063-046</t>
  </si>
  <si>
    <t>【送料無料】海の恵詰合せ L8063-050</t>
  </si>
  <si>
    <t>【送料無料】海の恵詰合せ L8063-067</t>
  </si>
  <si>
    <t>【送料無料】海の恵詰合せ L8063-074</t>
  </si>
  <si>
    <t>【送料無料】海の恵詰合せ L8063-088</t>
  </si>
  <si>
    <t>【一括お届け】荒仕上味付海苔＆調味料ギフト L8064-015</t>
  </si>
  <si>
    <t>【一括お届け】荒仕上味付海苔＆調味料ギフト L8064-029</t>
  </si>
  <si>
    <t>【送料無料】荒仕上味付海苔＆調味料ギフト L8064-036</t>
  </si>
  <si>
    <t>【送料無料】荒仕上味付海苔＆調味料ギフト L8064-040</t>
  </si>
  <si>
    <t>【送料無料】荒仕上味付海苔＆調味料ギフト L8064-057</t>
  </si>
  <si>
    <t>【送料無料】荒仕上味付海苔＆調味料ギフト L8064-064</t>
  </si>
  <si>
    <t>【送料無料】荒仕上味付海苔＆調味料ギフト L8064-078</t>
  </si>
  <si>
    <t>【一括お届け】伊賀越天然醸造蔵仕込み 和心詰合せ L8065-019</t>
  </si>
  <si>
    <t>【一括お届け】伊賀越天然醸造蔵仕込み 和心詰合せ L8065-026</t>
  </si>
  <si>
    <t>【一括お届け】伊賀越天然醸造蔵仕込み 和心詰合せ L8065-030</t>
  </si>
  <si>
    <t>【送料無料】伊賀越天然醸造蔵仕込み 和心詰合せ L8065-047</t>
  </si>
  <si>
    <t>【送料無料】伊賀越天然醸造蔵仕込み 和心詰合せ L8065-054</t>
  </si>
  <si>
    <t>【送料無料】伊賀越天然醸造蔵仕込み 和心詰合せ L8065-068</t>
  </si>
  <si>
    <t>【送料無料】伊賀越天然醸造蔵仕込み 和心詰合せ L8065-075</t>
  </si>
  <si>
    <t>【送料無料】伊賀越天然醸造蔵仕込み 和心詰合せ L8065-089</t>
  </si>
  <si>
    <t>【一括お届け】清海之宴 詰合せ L8066-016</t>
  </si>
  <si>
    <t>【一括お届け】清海之宴 詰合せ L8066-020</t>
  </si>
  <si>
    <t>【一括お届け】清海之宴 詰合せ L8066-037</t>
  </si>
  <si>
    <t>【送料無料】清海之宴 詰合せ L8066-044</t>
  </si>
  <si>
    <t>【送料無料】清海之宴 詰合せ L8066-058</t>
  </si>
  <si>
    <t>【送料無料】清海之宴 詰合せ L8066-065</t>
  </si>
  <si>
    <t>【送料無料】清海之宴 詰合せ L8066-079</t>
  </si>
  <si>
    <t>【一括お届け】キッコーマン生しょうゆ＆和食詰合せ L8067-010</t>
  </si>
  <si>
    <t>【一括お届け】キッコーマン生しょうゆ＆和食詰合せ L8067-027</t>
  </si>
  <si>
    <t>【送料無料】キッコーマン生しょうゆ＆和食詰合せ L8067-034</t>
  </si>
  <si>
    <t>【送料無料】キッコーマン生しょうゆ＆和食詰合せ L8067-048</t>
  </si>
  <si>
    <t>【送料無料】キッコーマン生しょうゆ＆和食詰合せ L8067-055</t>
  </si>
  <si>
    <t>【送料無料】キッコーマン生しょうゆ＆和食詰合せ L8067-069</t>
  </si>
  <si>
    <t>【一括お届け】キッコーマン塩分ひかえめ生しょうゆ詰合せギフト L8068-017</t>
  </si>
  <si>
    <t>【一括お届け】キッコーマン塩分ひかえめ生しょうゆ詰合せギフト L8068-024</t>
  </si>
  <si>
    <t>【送料無料】キッコーマン塩分ひかえめ生しょうゆ詰合せギフト L8068-038</t>
  </si>
  <si>
    <t>【送料無料】キッコーマン塩分ひかえめ生しょうゆ詰合せギフト L8068-045</t>
  </si>
  <si>
    <t>【送料無料】キッコーマン塩分ひかえめ生しょうゆ詰合せギフト L8068-059</t>
  </si>
  <si>
    <t>【送料無料】キッコーマン塩分ひかえめ生しょうゆ詰合せギフト L8068-066</t>
  </si>
  <si>
    <t>【送料無料】キッコーマン塩分ひかえめ生しょうゆ詰合せギフト L8068-070</t>
  </si>
  <si>
    <t>【一括お届け】ヤマサ鮮度卓上しょうゆ＆和風詰合せ L8069-014</t>
  </si>
  <si>
    <t>【一括お届け】ヤマサ鮮度卓上しょうゆ＆和風詰合せ L8069-028</t>
  </si>
  <si>
    <t>【送料無料】ヤマサ鮮度卓上しょうゆ＆和風詰合せ L8069-035</t>
  </si>
  <si>
    <t>【送料無料】ヤマサ鮮度卓上しょうゆ＆和風詰合せ L8069-049</t>
  </si>
  <si>
    <t>【送料無料】ヤマサ鮮度卓上しょうゆ＆和風詰合せ L8069-056</t>
  </si>
  <si>
    <t>【一括お届け】日清オイリオ食卓詰合せ L8069-060</t>
  </si>
  <si>
    <t>【一括お届け】日清オイリオ食卓詰合せ L8069-077</t>
  </si>
  <si>
    <t>【送料無料】日清オイリオ食卓詰合せ L8069-084</t>
  </si>
  <si>
    <t>【送料無料】日清オイリオ食卓詰合せ L8069-098</t>
  </si>
  <si>
    <t>【送料無料】日清オイリオ食卓詰合せ L8069-106</t>
  </si>
  <si>
    <t>【送料無料】日清オイリオ食卓詰合せ L8069-110</t>
  </si>
  <si>
    <t>【送料無料】日清オイリオ食卓詰合せ L8069-127</t>
  </si>
  <si>
    <t>【一括お届け】日清ヘルシーごま香油ギフトセット L8070-019</t>
  </si>
  <si>
    <t>【一括お届け】日清ヘルシーごま香油ギフトセット L8070-026</t>
  </si>
  <si>
    <t>【送料無料】日清ヘルシーごま香油ギフトセット L8070-030</t>
  </si>
  <si>
    <t>【送料無料】日清ヘルシーごま香油ギフトセット L8070-047</t>
  </si>
  <si>
    <t>【送料無料】日清ヘルシーごま香油ギフトセット L8070-054</t>
  </si>
  <si>
    <t>【送料無料】日清ヘルシーごま香油ギフトセット L8070-068</t>
  </si>
  <si>
    <t>【一括お届け】白だしバラエティセット L8071-016</t>
  </si>
  <si>
    <t>【一括お届け】白だしバラエティセット L8071-020</t>
  </si>
  <si>
    <t>【送料無料】白だしバラエティセット L8071-037</t>
  </si>
  <si>
    <t>【送料無料】白だしバラエティセット L8071-044</t>
  </si>
  <si>
    <t>【送料無料】白だしバラエティセット L8071-058</t>
  </si>
  <si>
    <t>【送料無料】白だしバラエティセット L8071-065</t>
  </si>
  <si>
    <t>【一括お届け】コーンで健康調味料セット L8072-010</t>
  </si>
  <si>
    <t>【送料無料】コーンで健康調味料セット L8072-027</t>
  </si>
  <si>
    <t>【送料無料】コーンで健康調味料セット L8072-034</t>
  </si>
  <si>
    <t>【送料無料】コーンで健康調味料セット L8072-048</t>
  </si>
  <si>
    <t>【一括お届け】佃煮＆調味料バラエティセット L8072-055</t>
  </si>
  <si>
    <t>【一括お届け】佃煮＆調味料バラエティセット L8072-069</t>
  </si>
  <si>
    <t>【送料無料】佃煮＆調味料バラエティセット L8072-076</t>
  </si>
  <si>
    <t>【送料無料】佃煮＆調味料バラエティセット L8072-080</t>
  </si>
  <si>
    <t>【一括お届け】キッコーマン＆調味料バラエティセット L8073-017</t>
  </si>
  <si>
    <t>【一括お届け】キッコーマン＆調味料バラエティセット L8073-024</t>
  </si>
  <si>
    <t>【送料無料】キッコーマン＆調味料バラエティセット L8073-038</t>
  </si>
  <si>
    <t>【送料無料】キッコーマン＆調味料バラエティセット L8073-045</t>
  </si>
  <si>
    <t>【送料無料】キッコーマン＆調味料バラエティセット L8073-059</t>
  </si>
  <si>
    <t>【送料無料】キッコーマン＆調味料バラエティセット L8073-066</t>
  </si>
  <si>
    <t>【送料無料】キッコーマン＆調味料バラエティセット L8073-070</t>
  </si>
  <si>
    <t>【送料無料】キッコーマン＆調味料バラエティセット L8073-087</t>
  </si>
  <si>
    <t>【一括お届け】食卓応援バラエティセット L8074-014</t>
  </si>
  <si>
    <t>【一括お届け】食卓応援バラエティセット L8074-028</t>
  </si>
  <si>
    <t>【送料無料】食卓応援バラエティセット L8074-035</t>
  </si>
  <si>
    <t>【送料無料】食卓応援バラエティセット L8074-049</t>
  </si>
  <si>
    <t>【送料無料】食卓応援バラエティセット L8074-056</t>
  </si>
  <si>
    <t>【一括お届け】フリーズドライ「お味噌汁・スープ詰合せ」 L8075-018</t>
  </si>
  <si>
    <t>【一括お届け】フリーズドライ「お味噌汁・スープ詰合せ」 L8075-025</t>
  </si>
  <si>
    <t>【一括お届け】フリーズドライ「お味噌汁・スープ詰合せ」 L8075-039</t>
  </si>
  <si>
    <t>【送料無料】フリーズドライ「お味噌汁・スープ詰合せ」 L8075-046</t>
  </si>
  <si>
    <t>【送料無料】フリーズドライ「お味噌汁・スープ詰合せ」 L8075-050</t>
  </si>
  <si>
    <t>【送料無料】フリーズドライ「お味噌汁・スープ詰合せ」 L8075-067</t>
  </si>
  <si>
    <t>【一括お届け】フリーズドライ「お味噌汁三種の味詰合せ」 L8076-015</t>
  </si>
  <si>
    <t>【一括お届け】フリーズドライ「お味噌汁三種の味詰合せ」 L8076-029</t>
  </si>
  <si>
    <t>【一括お届け】フリーズドライ「お味噌汁三種の味詰合せ」 L8076-036</t>
  </si>
  <si>
    <t>【送料無料】フリーズドライ「お味噌汁三種の味詰合せ」 L8076-040</t>
  </si>
  <si>
    <t>【送料無料】フリーズドライ「お味噌汁三種の味詰合せ」 L8076-057</t>
  </si>
  <si>
    <t>【送料無料】フリーズドライ「お味噌汁三種の味詰合せ」 L8076-064</t>
  </si>
  <si>
    <t>【一括お届け】アマノフーズ＆ニッスイ詰合せ L8077-068</t>
  </si>
  <si>
    <t>【送料無料】アマノフーズ＆ニッスイ詰合せ L8077-075</t>
  </si>
  <si>
    <t>【送料無料】アマノフーズ＆ニッスイ詰合せ L8077-089</t>
  </si>
  <si>
    <t>【送料無料】アマノフーズ＆ニッスイ詰合せ L8077-096</t>
  </si>
  <si>
    <t>【送料無料】アマノフーズ＆ニッスイ詰合せ L8077-104</t>
  </si>
  <si>
    <t>【一括お届け】タニタ食堂監修減塩みそ汁・白子のり詰合せ L8078-016</t>
  </si>
  <si>
    <t>【一括お届け】タニタ食堂監修減塩みそ汁・白子のり詰合せ L8078-020</t>
  </si>
  <si>
    <t>【一括お届け】タニタ食堂監修減塩みそ汁・白子のり詰合せ L8078-037</t>
  </si>
  <si>
    <t>【送料無料】タニタ食堂監修減塩みそ汁・白子のり詰合せ L8078-044</t>
  </si>
  <si>
    <t>【送料無料】タニタ食堂監修減塩みそ汁・白子のり詰合せ L8078-058</t>
  </si>
  <si>
    <t>【一括お届け】フリーズドライ たまごスープ＆スープ春雨ギフト L8079-069</t>
  </si>
  <si>
    <t>【一括お届け】フリーズドライ たまごスープ＆スープ春雨ギフト L8079-076</t>
  </si>
  <si>
    <t>【一括お届け】フリーズドライ たまごスープ＆スープ春雨ギフト L8079-080</t>
  </si>
  <si>
    <t>【一括お届け】フリーズドライ たまごスープ＆スープ春雨ギフト L8079-097</t>
  </si>
  <si>
    <t>【送料無料】フリーズドライ たまごスープ＆スープ春雨ギフト L8079-105</t>
  </si>
  <si>
    <t>【一括お届け】アマノフーズ＆永谷園 食卓セット L8080-018</t>
  </si>
  <si>
    <t>【一括お届け】アマノフーズ＆永谷園 食卓セット L8080-025</t>
  </si>
  <si>
    <t>【送料無料】アマノフーズ＆永谷園 食卓セット L8080-039</t>
  </si>
  <si>
    <t>【送料無料】アマノフーズ＆永谷園 食卓セット L8080-046</t>
  </si>
  <si>
    <t>【送料無料】アマノフーズ＆永谷園　食卓セット L8080-050</t>
  </si>
  <si>
    <t>【一括お届け】アマノフリーズドライみそ汁＆食卓詰合せ L8080-067</t>
  </si>
  <si>
    <t>【一括お届け】アマノフリーズドライみそ汁＆食卓詰合せ L8080-074</t>
  </si>
  <si>
    <t>【送料無料】アマノフリーズドライみそ汁＆食卓詰合せ L8080-088</t>
  </si>
  <si>
    <t>【送料無料】アマノフリーズドライみそ汁＆食卓詰合せ L8080-095</t>
  </si>
  <si>
    <t>【送料無料】アマノフリーズドライみそ汁＆食卓詰合せ L8080-100</t>
  </si>
  <si>
    <t>【一括お届け】美味のつむぎ バラエティセット L8081-015</t>
  </si>
  <si>
    <t>【一括お届け】美味のつむぎ バラエティセット L8081-029</t>
  </si>
  <si>
    <t>【一括お届け】美味のつむぎ バラエティセット L8081-036</t>
  </si>
  <si>
    <t>【送料無料】美味のつむぎ バラエティセット L8081-040</t>
  </si>
  <si>
    <t>【送料無料】美味のつむぎ バラエティセット L8081-057</t>
  </si>
  <si>
    <t>【送料無料】美味のつむぎ バラエティセット L8081-064</t>
  </si>
  <si>
    <t>【一括お届け】三陸産煮魚＆フリーズドライ・梅干しセット L8082-019</t>
  </si>
  <si>
    <t>【一括お届け】三陸産煮魚＆フリーズドライ・梅干しセット L8082-026</t>
  </si>
  <si>
    <t>【一括お届け】三陸産煮魚＆フリーズドライ・梅干しセット L8082-030</t>
  </si>
  <si>
    <t>【送料無料】三陸産煮魚＆フリーズドライ・梅干しセット L8082-047</t>
  </si>
  <si>
    <t>【送料無料】三陸産煮魚＆フリーズドライ・梅干しセット L8082-054</t>
  </si>
  <si>
    <t>【送料無料】キッコーマン＆ミツカン 和のこだわりギフト L8082-068</t>
  </si>
  <si>
    <t>【送料無料】キッコーマン＆ミツカン 和のこだわりギフト L8082-075</t>
  </si>
  <si>
    <t>【送料無料】キッコーマン＆ミツカン 和のこだわりギフト L8082-089</t>
  </si>
  <si>
    <t>【送料無料】キッコーマン＆ミツカン 和のこだわりギフト L8082-096</t>
  </si>
  <si>
    <t>【送料無料】贅沢フリーズドライとふかひれスープ L8083-016</t>
  </si>
  <si>
    <t>【送料無料】贅沢フリーズドライとふかひれスープ L8083-020</t>
  </si>
  <si>
    <t>【送料無料】贅沢フリーズドライとふかひれスープ L8083-037</t>
  </si>
  <si>
    <t>【送料無料】贅沢フリーズドライとふかひれスープ L8083-044</t>
  </si>
  <si>
    <t>【送料無料】贅沢フリーズドライとふかひれスープ L8083-058</t>
  </si>
  <si>
    <t>【送料無料】贅沢フリーズドライとふかひれスープ L8083-065</t>
  </si>
  <si>
    <t>【一括お届け】風味百景 L8084-010</t>
  </si>
  <si>
    <t>【一括お届け】風味百景 L8084-027</t>
  </si>
  <si>
    <t>【一括お届け】風味百景 L8084-034</t>
  </si>
  <si>
    <t>【送料無料】風味百景 L8084-048</t>
  </si>
  <si>
    <t>【送料無料】風味百景 L8084-055</t>
  </si>
  <si>
    <t>【送料無料】風味百景 L8084-069</t>
  </si>
  <si>
    <t>【送料無料】風味百景 L8084-076</t>
  </si>
  <si>
    <t>【一括お届け】海の幸詰合せ L8085-017</t>
  </si>
  <si>
    <t>【一括お届け】海の幸詰合せ L8085-024</t>
  </si>
  <si>
    <t>【送料無料】海の幸詰合せ L8085-038</t>
  </si>
  <si>
    <t>【送料無料】海の幸詰合せ L8085-045</t>
  </si>
  <si>
    <t>【送料無料】海の幸詰合せ L8085-059</t>
  </si>
  <si>
    <t>【送料無料】海の幸詰合せ L8085-066</t>
  </si>
  <si>
    <t>【送料無料】海の幸詰合せ L8085-070</t>
  </si>
  <si>
    <t>【送料無料】匠風庵やわらか仕込み あわび煮詰合せ L8086-014</t>
  </si>
  <si>
    <t>【送料無料】匠風庵やわらか仕込み あわび煮詰合せ L8086-028</t>
  </si>
  <si>
    <t>【送料無料】匠風庵やわらか仕込み あわび煮詰合せ L8086-035</t>
  </si>
  <si>
    <t>【送料無料】匠風庵やわらか仕込み あわび煮詰合せ L8086-049</t>
  </si>
  <si>
    <t>【送料無料】匠風庵やわらか仕込み あわび煮詰合せ L8086-056</t>
  </si>
  <si>
    <t>【一括お届け】美味之誉 詰合せ L8087-018</t>
  </si>
  <si>
    <t>【一括お届け】美味之誉 詰合せ L8087-025</t>
  </si>
  <si>
    <t>【一括お届け】美味之誉 詰合せ L8087-039</t>
  </si>
  <si>
    <t>【送料無料】美味之誉 詰合せ L8087-046</t>
  </si>
  <si>
    <t>【送料無料】美味之誉 詰合せ L8087-050</t>
  </si>
  <si>
    <t>【送料無料】美味之誉 詰合せ L8087-067</t>
  </si>
  <si>
    <t>【送料無料】美味之誉 詰合せ L8087-074</t>
  </si>
  <si>
    <t>【送料無料】美味之誉 詰合せ L8087-088</t>
  </si>
  <si>
    <t>【一括お届け】雅和膳 詰合せ L8088-015</t>
  </si>
  <si>
    <t>【一括お届け】雅和膳 詰合せ L8088-029</t>
  </si>
  <si>
    <t>【一括お届け】雅和膳 詰合せ L8088-036</t>
  </si>
  <si>
    <t>【送料無料】雅和膳 詰合せ L8088-040</t>
  </si>
  <si>
    <t>【送料無料】雅和膳 詰合せ L8088-057</t>
  </si>
  <si>
    <t>【送料無料】雅和膳 詰合せ L8088-064</t>
  </si>
  <si>
    <t>【送料無料】雅和膳 詰合せ L8088-078</t>
  </si>
  <si>
    <t>【送料無料】雅和膳 詰合せ L8088-085</t>
  </si>
  <si>
    <t>【一括お届け】廣川昆布御昆布 佃煮3品詰合せ L8089-026</t>
  </si>
  <si>
    <t>【一括お届け】廣川昆布御昆布 佃煮4品詰合せ L8089-030</t>
  </si>
  <si>
    <t>【一括お届け】廣川昆布御昆布 佃煮6品詰合せ L8089-047</t>
  </si>
  <si>
    <t>【一括お届け】廣川昆布御昆布 佃煮6品詰合せ L8089-054</t>
  </si>
  <si>
    <t>【送料無料】廣川昆布御昆布 佃煮8品詰合せ L8089-068</t>
  </si>
  <si>
    <t>【送料無料】廣川昆布御昆布 佃煮10品詰合せ L8089-075</t>
  </si>
  <si>
    <t>【送料無料】廣川昆布御昆布 佃煮12品詰合せ L8089-089</t>
  </si>
  <si>
    <t>【送料無料】廣川昆布御昆布 佃煮12品詰合せ L8089-096</t>
  </si>
  <si>
    <t>【送料無料】浪花佃史屋味三昧 L8090-017</t>
  </si>
  <si>
    <t>【送料無料】浪花佃史屋味三昧 L8090-024</t>
  </si>
  <si>
    <t>【送料無料】浪花佃史屋味三昧 L8090-038</t>
  </si>
  <si>
    <t>【送料無料】浪花佃史屋味三昧 L8090-045</t>
  </si>
  <si>
    <t>【一括お届け】一番摘み有明海産海苔 L8091-014</t>
  </si>
  <si>
    <t>【一括お届け】一番摘み有明海産海苔 L8091-028</t>
  </si>
  <si>
    <t>【一括お届け】一番摘み有明海産海苔 L8091-035</t>
  </si>
  <si>
    <t>【一括お届け】一番摘み有明海産海苔 L8091-049</t>
  </si>
  <si>
    <t>【送料無料】一番摘み有明海産海苔 L8091-056</t>
  </si>
  <si>
    <t>【送料無料】一番摘み有明海産海苔 L8091-060</t>
  </si>
  <si>
    <t>【送料無料】一番摘み有明海産海苔 L8091-077</t>
  </si>
  <si>
    <t>【一括お届け】有明海産味＆しじみ醤油味付のり L8092-018</t>
  </si>
  <si>
    <t>【一括お届け】有明海産味＆しじみ醤油味付のり L8092-025</t>
  </si>
  <si>
    <t>【一括お届け】有明海産味＆しじみ醤油味付のり L8092-039</t>
  </si>
  <si>
    <t>【一括お届け】有明海産味＆しじみ醤油味付のり L8092-046</t>
  </si>
  <si>
    <t>【送料無料】有明海産味＆しじみ醤油味付のり L8092-050</t>
  </si>
  <si>
    <t>【送料無料】有明海産味＆しじみ醤油味付のり L8092-067</t>
  </si>
  <si>
    <t>【送料無料】有明海産味＆しじみ醤油味付のり L8092-074</t>
  </si>
  <si>
    <t>【一括お届け】有明海産明太子風味＆旬摘み味海苔セット L8093-029</t>
  </si>
  <si>
    <t>【一括お届け】有明海産明太子風味＆旬摘み味海苔セット L8093-036</t>
  </si>
  <si>
    <t>【一括お届け】有明海産明太子風味＆旬摘み味海苔セット L8093-040</t>
  </si>
  <si>
    <t>【送料無料】有明海産明太子風味＆旬摘み味海苔セット L8093-057</t>
  </si>
  <si>
    <t>【送料無料】有明海産明太子風味＆旬摘み味海苔セット L8093-064</t>
  </si>
  <si>
    <t>【一括お届け】三味逸撰こだわり味海苔詰合せ L8093-078</t>
  </si>
  <si>
    <t>【一括お届け】三味逸撰こだわり味海苔詰合せ L8093-085</t>
  </si>
  <si>
    <t>【一括お届け】三味逸撰こだわり味海苔詰合せ L8093-099</t>
  </si>
  <si>
    <t>【送料無料】三味逸撰こだわり味海苔詰合せ L8093-107</t>
  </si>
  <si>
    <t>【送料無料】三味逸撰こだわり味海苔詰合せ L8093-114</t>
  </si>
  <si>
    <t>【一括お届け】やま磯味のり卓上バラエティセット L8094-019</t>
  </si>
  <si>
    <t>【一括お届け】やま磯味のり卓上バラエティセット L8094-026</t>
  </si>
  <si>
    <t>【一括お届け】やま磯味のり卓上バラエティセット L8094-030</t>
  </si>
  <si>
    <t>【一括お届け】やま磯味のり卓上バラエティセット L8094-047</t>
  </si>
  <si>
    <t>【送料無料】やま磯味のり卓上バラエティセット L8094-054</t>
  </si>
  <si>
    <t>【送料無料】やま磯味のり卓上バラエティセット L8094-068</t>
  </si>
  <si>
    <t>【送料無料】やま磯味のり卓上バラエティセット L8094-075</t>
  </si>
  <si>
    <t>【一括お届け】永谷園お茶漬け・柳川海苔詰合せ L8095-016</t>
  </si>
  <si>
    <t>【一括お届け】永谷園お茶漬け・柳川海苔詰合せ L8095-020</t>
  </si>
  <si>
    <t>【一括お届け】永谷園お茶漬け・柳川海苔詰合せ L8095-037</t>
  </si>
  <si>
    <t>【一括お届け】永谷園お茶漬け・柳川海苔詰合せ L8095-044</t>
  </si>
  <si>
    <t>【送料無料】永谷園お茶漬け・柳川海苔詰合せ L8095-058</t>
  </si>
  <si>
    <t>【送料無料】永谷園お茶漬け・柳川海苔詰合せ L8095-065</t>
  </si>
  <si>
    <t>【送料無料】永谷園お茶漬け・柳川海苔詰合せ L8095-079</t>
  </si>
  <si>
    <t>【一括お届け】永井海苔 味付海苔と彩り詰合せ L8096-010</t>
  </si>
  <si>
    <t>【一括お届け】永井海苔 味付海苔と彩り詰合せ L8096-027</t>
  </si>
  <si>
    <t>【送料無料】永井海苔 味付海苔と彩り詰合せ L8096-034</t>
  </si>
  <si>
    <t>【送料無料】永井海苔 味付海苔と彩り詰合せ L8096-048</t>
  </si>
  <si>
    <t>【送料無料】永井海苔 味付海苔と彩り詰合せ L8096-055</t>
  </si>
  <si>
    <t>【送料無料】永井海苔 味付海苔と彩り詰合せ L8096-069</t>
  </si>
  <si>
    <t>【送料無料】初代田蔵特別厳選 本格食べくらべお米ギフトセット L8097-017</t>
  </si>
  <si>
    <t>【送料無料】初代田蔵特別厳選 本格食べくらべお米ギフトセット L8097-024</t>
  </si>
  <si>
    <t>【送料無料】初代田蔵特別厳選 本格食べくらべお米ギフトセット L8097-038</t>
  </si>
  <si>
    <t>【送料無料】初代田蔵特別厳選 本格食べくらべお米・今治タオルギフトセット L8097-045</t>
  </si>
  <si>
    <t>【送料無料】初代田蔵特別厳選 本格食べくらべお米・今治タオルギフトセット L8097-059</t>
  </si>
  <si>
    <t>【送料無料】初代田蔵特別厳選 本格食べくらべお米・今治タオルギフトセット L8097-066</t>
  </si>
  <si>
    <t>【送料無料】初代田蔵木箱入り 贅沢銘柄食べくらべ満腹リッチギフトセット L8097-070</t>
  </si>
  <si>
    <t>【送料無料】初代田蔵木箱入り 贅沢銘柄食べくらべ満腹リッチギフトセット L8097-087</t>
  </si>
  <si>
    <t>【一括お届け】大分産椎茸こうしん L8098-014</t>
  </si>
  <si>
    <t>【一括お届け】大分産椎茸こうしん L8098-028</t>
  </si>
  <si>
    <t>【送料無料】大分産椎茸どんこ L8098-035</t>
  </si>
  <si>
    <t>【送料無料】大分産椎茸どんこ L8098-049</t>
  </si>
  <si>
    <t>【送料無料】大分産椎茸どんこ L8098-056</t>
  </si>
  <si>
    <t>【送料無料】大分産椎茸どんこ L8098-060</t>
  </si>
  <si>
    <t>【送料無料】大分産椎茸茶花どんこ（木箱入） L8098-077</t>
  </si>
  <si>
    <t>【一括お届け】日本の美味詰合せ L8098-084</t>
  </si>
  <si>
    <t>【送料無料】日本の美味・和素材スープ詰合せ L8098-098</t>
  </si>
  <si>
    <t>【送料無料】日本の美味・和素材スープ詰合せ L8098-106</t>
  </si>
  <si>
    <t>【送料無料】日本の美味・和素材スープ詰合せ L8098-110</t>
  </si>
  <si>
    <t>【送料無料】日本の美味・和素材スープ詰合せ L8098-127</t>
  </si>
  <si>
    <t>【一括お届け】飛騨高山牧場焼きハンバーグ＆こだわりカレーセット L8099-018</t>
  </si>
  <si>
    <t>【送料無料】飛騨高山牧場焼きハンバーグ＆こだわりカレーセット L8099-025</t>
  </si>
  <si>
    <t>【送料無料】飛騨高山牧場焼きハンバーグ＆こだわりカレーセット L8099-039</t>
  </si>
  <si>
    <t>【送料無料】飛騨高山牧場焼きハンバーグ＆こだわりカレーセット L8099-046</t>
  </si>
  <si>
    <t>【送料無料】飛騨高山牧場焼きハンバーグ＆こだわりカレーセット L8099-050</t>
  </si>
  <si>
    <t>【送料無料】飛騨高山牧場焼きハンバーグ＆こだわりカレーセット L8099-067</t>
  </si>
  <si>
    <t>【一括お届け】匠風庵レンジで簡単！松阪牛・近江牛仕込みハンバーグ L8099-074</t>
  </si>
  <si>
    <t>【送料無料】匠風庵レンジで簡単！松阪牛・近江牛仕込みハンバーグ L8099-088</t>
  </si>
  <si>
    <t>【送料無料】匠風庵レンジで簡単！松阪牛・近江牛仕込みハンバーグ L8099-095</t>
  </si>
  <si>
    <t>【送料無料】匠風庵レンジで簡単！松阪牛・近江牛仕込みハンバーグ L8099-100</t>
  </si>
  <si>
    <t>【一括お届け】博多the伽哩ビーフ・チキンカレーセット L8100-016</t>
  </si>
  <si>
    <t>【一括お届け】博多the伽哩ビーフ・チキンカレーセット L8100-020</t>
  </si>
  <si>
    <t>【一括お届け】博多the伽哩ビーフ・チキンカレーセット L8100-037</t>
  </si>
  <si>
    <t>【一括お届け】博多the伽哩ビーフ・チキンカレーセット L8100-044</t>
  </si>
  <si>
    <t>【送料無料】博多the伽哩ビーフ・チキンカレーセット L8100-058</t>
  </si>
  <si>
    <t>【一括お届け】福山製麺所「旨麺」 L8101-010</t>
  </si>
  <si>
    <t>【一括お届け】福山製麺所「旨麺」 L8101-027</t>
  </si>
  <si>
    <t>【一括お届け】福山製麺所「旨麺」 L8101-034</t>
  </si>
  <si>
    <t>【送料無料】福山製麺所「旨麺」 L8101-048</t>
  </si>
  <si>
    <t>【送料無料】福山製麺所「旨麺」 L8101-055</t>
  </si>
  <si>
    <t>【送料無料】福山製麺所「旨麺」 L8101-069</t>
  </si>
  <si>
    <t>【一括お届け】人力うどん「職人の技」うどん・そばセット L8101-076</t>
  </si>
  <si>
    <t>【一括お届け】人力うどん「職人の技」うどん・そばセット L8101-080</t>
  </si>
  <si>
    <t>【一括お届け】人力うどん「職人の技」うどん・そばセット L8101-097</t>
  </si>
  <si>
    <t>【送料無料】人力うどん「職人の技」うどん・そばセット L8101-105</t>
  </si>
  <si>
    <t>【送料無料】人力うどん「職人の技」うどん・そばセット L8101-119</t>
  </si>
  <si>
    <t>【送料無料】人力うどん「職人の技」うどん・そばセット L8101-126</t>
  </si>
  <si>
    <t>【一括お届け】彩食ファクトリー味わいソースで食べるパスタセット L8102-017</t>
  </si>
  <si>
    <t>【一括お届け】彩食ファクトリー味わいソースで食べるパスタセット L8102-024</t>
  </si>
  <si>
    <t>【一括お届け】彩食ファクトリー味わいソースで食べるパスタセット L8102-038</t>
  </si>
  <si>
    <t>【送料無料】彩食ファクトリー味わいソースで食べるパスタセット L8102-045</t>
  </si>
  <si>
    <t>【送料無料】彩食ファクトリー味わいソースで食べるパスタセット L8102-059</t>
  </si>
  <si>
    <t>【送料無料】彩食ファクトリー味わいソースで食べるパスタセット L8102-066</t>
  </si>
  <si>
    <t>【一括お届け】島原手延そうめん L8103-014</t>
  </si>
  <si>
    <t>【一括お届け】島原手延そうめん L8103-028</t>
  </si>
  <si>
    <t>【一括お届け】島原手延そうめん L8103-035</t>
  </si>
  <si>
    <t>【一括お届け】島原手延そうめん L8103-049</t>
  </si>
  <si>
    <t>【送料無料】島原手延そうめん L8103-056</t>
  </si>
  <si>
    <t>【送料無料】島原手延そうめん L8103-060</t>
  </si>
  <si>
    <t>【一括お届け】播州の糸播州そうめん L8104-018</t>
  </si>
  <si>
    <t>【一括お届け】播州の糸播州そうめん L8104-025</t>
  </si>
  <si>
    <t>【一括お届け】播州の糸播州そうめん（木箱入） L8104-039</t>
  </si>
  <si>
    <t>【一括お届け】播州の糸播州そうめん（木箱入） L8104-046</t>
  </si>
  <si>
    <t>【送料無料】播州の糸播州そうめん（木箱入） L8104-050</t>
  </si>
  <si>
    <t>【送料無料】播州の糸播州そうめん（木箱入） L8104-067</t>
  </si>
  <si>
    <t>【送料無料】播州の糸播州そうめん（木箱入） L8104-074</t>
  </si>
  <si>
    <t>【一括お届け】静岡茶「さくら」 L8105-015</t>
  </si>
  <si>
    <t>【一括お届け】静岡茶詰合せ「さくら」 L8105-029</t>
  </si>
  <si>
    <t>【一括お届け】静岡茶詰合せ「さくら」 L8105-036</t>
  </si>
  <si>
    <t>【一括お届け】静岡茶詰合せ「さくら」 L8105-040</t>
  </si>
  <si>
    <t>【送料無料】静岡茶詰合せ「さくら」 L8105-057</t>
  </si>
  <si>
    <t>【送料無料】静岡茶詰合せ「さくら」 L8105-064</t>
  </si>
  <si>
    <t>【送料無料】静岡茶詰合せ「さくら」 L8105-078</t>
  </si>
  <si>
    <t>【一括お届け】宇治茶詰合せ（伝承銘茶） L8106-019</t>
  </si>
  <si>
    <t>【一括お届け】宇治茶詰合せ（伝承銘茶） L8106-026</t>
  </si>
  <si>
    <t>【一括お届け】宇治茶詰合せ（伝承銘茶） L8106-030</t>
  </si>
  <si>
    <t>【一括お届け】宇治茶詰合せ（伝承銘茶） L8106-047</t>
  </si>
  <si>
    <t>【送料無料】宇治茶詰合せ（伝承銘茶） L8106-054</t>
  </si>
  <si>
    <t>【送料無料】宇治茶詰合せ（伝承銘茶） L8106-068</t>
  </si>
  <si>
    <t>【送料無料】宇治茶詰合せ（伝承銘茶） L8106-075</t>
  </si>
  <si>
    <t>【送料無料】宇治茶詰合せ（伝承銘茶） L8106-089</t>
  </si>
  <si>
    <t>【送料無料】宇治茶詰合せ（伝承銘茶） L8106-096</t>
  </si>
  <si>
    <t>【送料無料】宇治茶詰合せ（伝承銘茶）木箱入 L8106-104</t>
  </si>
  <si>
    <t>【送料無料】宇治茶詰合せ（伝承銘茶）木箱入 L8106-118</t>
  </si>
  <si>
    <t>【送料無料】宇治茶詰合せ（伝承銘茶）木箱入 L8106-125</t>
  </si>
  <si>
    <t>【一括お届け】袋布向春園本店八女茶詰合せ L8107-016</t>
  </si>
  <si>
    <t>【一括お届け】袋布向春園本店八女茶詰合せ L8107-020</t>
  </si>
  <si>
    <t>【一括お届け】袋布向春園本店八女茶詰合せ L8107-037</t>
  </si>
  <si>
    <t>【一括お届け】袋布向春園本店八女茶詰合せ L8107-044</t>
  </si>
  <si>
    <t>【送料無料】袋布向春園本店八女茶詰合せ L8107-058</t>
  </si>
  <si>
    <t>【送料無料】袋布向春園本店八女茶詰合せ L8107-065</t>
  </si>
  <si>
    <t>【送料無料】袋布向春園本店八女茶詰合せ L8107-079</t>
  </si>
  <si>
    <t>【送料無料】袋布向春園本店八女茶詰合せ（桐箱入） L8107-086</t>
  </si>
  <si>
    <t>【送料無料】袋布向春園本店八女茶詰合せ（桐箱入） L8107-090</t>
  </si>
  <si>
    <t>【一括お届け】袋布向春園本店日本銘茶二都巡り「翠」-Midori- L8108-010</t>
  </si>
  <si>
    <t>【一括お届け】袋布向春園本店日本銘茶巡り日本銘茶二都巡り「萌」-Moe- L8108-027</t>
  </si>
  <si>
    <t>【一括お届け】袋布向春園本店日本銘茶巡り日本銘茶二都巡り「薫」-Kaoru- L8108-034</t>
  </si>
  <si>
    <t>【一括お届け】袋布向春園本店日本銘茶巡り日本銘茶二都巡り「綾」-Aya- L8108-048</t>
  </si>
  <si>
    <t>【送料無料】袋布向春園本店日本銘茶巡り日本銘茶三都巡り「彩」-Irodori- L8108-055</t>
  </si>
  <si>
    <t>【送料無料】袋布向春園本店日本銘茶巡り日本銘茶三都巡り「華」-Hana- L8108-069</t>
  </si>
  <si>
    <t>【送料無料】袋布向春園本店日本銘茶巡り日本銘茶三都巡り「麗」-Uraraka- L8108-076</t>
  </si>
  <si>
    <t>【送料無料】袋布向春園本店日本銘茶巡り日本銘茶二都巡り（桐箱入）「雫」-Shizuku- L8108-080</t>
  </si>
  <si>
    <t>【送料無料】袋布向春園本店日本銘茶巡り日本銘茶二都巡り（桐箱入）「極」-Kiwami- L8108-097</t>
  </si>
  <si>
    <t>【一括お届け】ドトールコーヒー＆どら焼き 詰合せ L8109-017</t>
  </si>
  <si>
    <t>【一括お届け】ドトールコーヒー＆どら焼き 詰合せ L8109-024</t>
  </si>
  <si>
    <t>【一括お届け】ドトールコーヒー＆どら焼き 詰合せ L8109-038</t>
  </si>
  <si>
    <t>【送料無料】ドトールコーヒー＆どら焼き 詰合せ L8109-045</t>
  </si>
  <si>
    <t>【送料無料】ドトールコーヒー＆どら焼き 詰合せ L8109-059</t>
  </si>
  <si>
    <t>【一括お届け】小豆パイ・欧風せんべい和菓子詰合せ L8110-015</t>
  </si>
  <si>
    <t>【一括お届け】小豆パイ・欧風せんべい和菓子詰合せ L8110-029</t>
  </si>
  <si>
    <t>【一括お届け】小豆パイ・欧風せんべい和菓子詰合せ L8110-036</t>
  </si>
  <si>
    <t>【送料無料】小豆パイ・欧風せんべい和菓子詰合せ L8110-040</t>
  </si>
  <si>
    <t>【送料無料】小豆パイ・欧風せんべい和菓子詰合せ L8110-057</t>
  </si>
  <si>
    <t>【一括お届け】かりんとう詰合せ L8111-019</t>
  </si>
  <si>
    <t>【一括お届け】かりんとう詰合せ L8111-026</t>
  </si>
  <si>
    <t>【一括お届け】かりんとう詰合せ L8111-030</t>
  </si>
  <si>
    <t>【一括お届け】かりんとう詰合せ L8111-047</t>
  </si>
  <si>
    <t>【送料無料】かりんとう詰合せ L8111-054</t>
  </si>
  <si>
    <t>【送料無料】かりんとう詰合せ L8111-068</t>
  </si>
  <si>
    <t>【一括お届け】かりんとう・羊かん詰合せ L8112-016</t>
  </si>
  <si>
    <t>【一括お届け】かりんとう・あられ詰合せ L8112-020</t>
  </si>
  <si>
    <t>【送料無料】かりんとう・あられ・羊かん詰合せ L8112-037</t>
  </si>
  <si>
    <t>【送料無料】かりんとう・あられ・羊かん詰合せ L8112-044</t>
  </si>
  <si>
    <t>【送料無料】かりんとう・あられ・羊かん詰合せ L8112-058</t>
  </si>
  <si>
    <t>【一括お届け】華優雅えびせんギフト L8113-010</t>
  </si>
  <si>
    <t>【一括お届け】華優雅えびせんギフト L8113-027</t>
  </si>
  <si>
    <t>【一括お届け】華優雅えびせんギフト L8113-034</t>
  </si>
  <si>
    <t>【一括お届け】華優雅えびせんギフト L8113-048</t>
  </si>
  <si>
    <t>【送料無料】華優雅えびせんギフト L8113-055</t>
  </si>
  <si>
    <t>【送料無料】華優雅えびせんギフト L8113-069</t>
  </si>
  <si>
    <t>【一括お届け】天然水おかきまろやかさん L8114-017</t>
  </si>
  <si>
    <t>【一括お届け】天然水おかきまろやかさん L8114-024</t>
  </si>
  <si>
    <t>【一括お届け】天然水おかきまろやかさん L8114-038</t>
  </si>
  <si>
    <t>【送料無料】天然水おかきまろやかさん L8114-045</t>
  </si>
  <si>
    <t>【送料無料】天然水おかきまろやかさん L8114-059</t>
  </si>
  <si>
    <t>【一括お届け】oishiku tanosiiひとときさん L8114-066</t>
  </si>
  <si>
    <t>【送料無料】oishiku tanosiiひとときさん L8114-070</t>
  </si>
  <si>
    <t>【送料無料】oishiku tanosiiひとときさん L8114-087</t>
  </si>
  <si>
    <t>【送料無料】oishiku tanosiiひとときさん L8114-094</t>
  </si>
  <si>
    <t>【送料無料】oishiku tanosiiひとときさん L8114-109</t>
  </si>
  <si>
    <t>【一括お届け】いろどり野菜のおかき L8115-014</t>
  </si>
  <si>
    <t>【一括お届け】いろどり野菜のおかき L8115-028</t>
  </si>
  <si>
    <t>【一括お届け】いろどり野菜のおかき L8115-035</t>
  </si>
  <si>
    <t>【一括お届け】いろどり野菜のおかき L8115-049</t>
  </si>
  <si>
    <t>【送料無料】いろどり野菜のおかき L8115-056</t>
  </si>
  <si>
    <t>【送料無料】いろどり野菜のおかき L8115-060</t>
  </si>
  <si>
    <t>【一括お届け】米菓 穂のなごみ L8116-018</t>
  </si>
  <si>
    <t>【一括お届け】米菓 穂のなごみ L8116-025</t>
  </si>
  <si>
    <t>【一括お届け】米菓 穂のなごみ L8116-039</t>
  </si>
  <si>
    <t>【一括お届け】米菓 穂のなごみ L8116-046</t>
  </si>
  <si>
    <t>【送料無料】米菓 穂のなごみ L8116-050</t>
  </si>
  <si>
    <t>【送料無料】米菓 穂のなごみ L8116-067</t>
  </si>
  <si>
    <t>【一括お届け】スイートバスケット ワッフルクッキーセット L8117-015</t>
  </si>
  <si>
    <t>【一括お届け】スイートバスケット ワッフルクッキーセット L8117-029</t>
  </si>
  <si>
    <t>【一括お届け】スイートバスケット ワッフルクッキーセット L8117-036</t>
  </si>
  <si>
    <t>【一括お届け】スイートバスケット ワッフルクッキーセット L8117-040</t>
  </si>
  <si>
    <t>【送料無料】スイートバスケット ワッフルクッキーセット L8117-057</t>
  </si>
  <si>
    <t>【送料無料】スイートバスケット ワッフルクッキーセット L8117-064</t>
  </si>
  <si>
    <t>【送料無料】スイートバスケット ワッフルクッキーセット L8117-078</t>
  </si>
  <si>
    <t>【一括お届け】スイートバスケット 焼き菓子詰合せ L8118-019</t>
  </si>
  <si>
    <t>【一括お届け】スイートバスケット 焼き菓子詰合せ L8118-026</t>
  </si>
  <si>
    <t>【一括お届け】スイートバスケット 焼き菓子詰合せ L8118-030</t>
  </si>
  <si>
    <t>【一括お届け】スイートバスケット 焼き菓子詰合せ L8118-047</t>
  </si>
  <si>
    <t>【送料無料】スイートバスケット 焼き菓子詰合せ L8118-054</t>
  </si>
  <si>
    <t>【送料無料】スイートバスケット 焼き菓子詰合せ L8118-068</t>
  </si>
  <si>
    <t>【送料無料】スイートバスケット 焼き菓子詰合せ L8118-075</t>
  </si>
  <si>
    <t>【一括お届け】ミル・ガトー スイーツセレクト L8119-016</t>
  </si>
  <si>
    <t>【一括お届け】ミル・ガトー スイーツセレクト L8119-020</t>
  </si>
  <si>
    <t>【一括お届け】ミル・ガトー スイーツセレクト L8119-037</t>
  </si>
  <si>
    <t>【送料無料】ミル・ガトー スイーツセレクト L8119-044</t>
  </si>
  <si>
    <t>【送料無料】ミル・ガトー スイーツセレクト L8119-058</t>
  </si>
  <si>
    <t>【送料無料】ミル・ガトー スイーツセレクト L8119-065</t>
  </si>
  <si>
    <t>【一括お届け】あまおう苺バウムクーヘン＆プチフィナンシェ ギフトボックス L8120-014</t>
  </si>
  <si>
    <t>【一括お届け】あまおう苺バウムクーヘン＆プチフィナンシェ ギフトボックス L8120-028</t>
  </si>
  <si>
    <t>【一括お届け】あまおう苺バウムクーヘン＆プチフィナンシェ ギフトボックス L8120-035</t>
  </si>
  <si>
    <t>【送料無料】あまおう苺バウムクーヘン＆プチフィナンシェ ギフトボックス L8120-049</t>
  </si>
  <si>
    <t>【送料無料】あまおう苺バウムクーヘン＆プチフィナンシェ ギフトボックス L8120-056</t>
  </si>
  <si>
    <t>【送料無料】あまおう苺バウムクーヘン＆プチフィナンシェ ギフトボックス L8120-060</t>
  </si>
  <si>
    <t>【一括お届け】Senjudoスイーツセット L8121-018</t>
  </si>
  <si>
    <t>【一括お届け】Senjudoスイーツセット L8121-025</t>
  </si>
  <si>
    <t>【送料無料】Senjudoスイーツセット L8121-039</t>
  </si>
  <si>
    <t>【送料無料】Senjudoスイーツセット L8121-046</t>
  </si>
  <si>
    <t>【送料無料】Senjudoスイーツセット L8121-050</t>
  </si>
  <si>
    <t>【送料無料】Senjudoスイーツ+今治タオルセット L8121-067</t>
  </si>
  <si>
    <t>【送料無料】Senjudoスイーツ+今治タオルセット L8121-074</t>
  </si>
  <si>
    <t>【送料無料】Senjudoスイーツ+今治タオルセット L8121-088</t>
  </si>
  <si>
    <t>【送料無料】Senjudoスイーツ+今治タオルセット L8121-095</t>
  </si>
  <si>
    <t>【一括お届け】ごろっとナッツフィナンシェ＆ゴーフレット 詰合せ L8122-015</t>
  </si>
  <si>
    <t>【一括お届け】ごろっとナッツフィナンシェ＆ゴーフレット 詰合せ L8122-029</t>
  </si>
  <si>
    <t>【一括お届け】ごろっとナッツフィナンシェ＆ゴーフレット 詰合せ L8122-036</t>
  </si>
  <si>
    <t>【送料無料】ごろっとナッツフィナンシェ＆ゴーフレット 詰合せ L8122-040</t>
  </si>
  <si>
    <t>【送料無料】ごろっとナッツフィナンシェ＆ゴーフレット 詰合せ L8122-057</t>
  </si>
  <si>
    <t>【送料無料】ごろっとナッツフィナンシェ＆ゴーフレット 詰合せ L8122-064</t>
  </si>
  <si>
    <t>【一括お届け】タリーズコーヒー＆スイーツセット L8123-019</t>
  </si>
  <si>
    <t>【送料無料】タリーズコーヒー＆スイーツセット L8123-026</t>
  </si>
  <si>
    <t>【送料無料】タリーズコーヒー＆スイーツセット L8123-030</t>
  </si>
  <si>
    <t>【送料無料】タリーズコーヒー＆スイーツセット L8123-047</t>
  </si>
  <si>
    <t>【送料無料】タリーズコーヒー＆スイーツセット L8123-054</t>
  </si>
  <si>
    <t>【一括お届け】スーパースイーツ焼菓子＆紅茶セット L8125-010</t>
  </si>
  <si>
    <t>【一括お届け】スーパースイーツ焼菓子＆紅茶セット L8125-027</t>
  </si>
  <si>
    <t>【一括お届け】スーパースイーツ焼菓子＆紅茶セット L8125-034</t>
  </si>
  <si>
    <t>【送料無料】スーパースイーツ焼菓子＆紅茶セット L8125-048</t>
  </si>
  <si>
    <t>【送料無料】スーパースイーツ焼菓子＆紅茶セット L8125-055</t>
  </si>
  <si>
    <t>【一括お届け】三代目たいめいけん日本橋たいめいけん ティータイムセット L8125-069</t>
  </si>
  <si>
    <t>【一括お届け】三代目たいめいけん日本橋たいめいけん ティータイムセット L8125-076</t>
  </si>
  <si>
    <t>【一括お届け】三代目たいめいけん日本橋たいめいけん ティータイムセット L8125-080</t>
  </si>
  <si>
    <t>【送料無料】三代目たいめいけん日本橋たいめいけん ティータイムセット L8125-097</t>
  </si>
  <si>
    <t>【送料無料】三代目たいめいけん日本橋たいめいけん ティータイムセット L8125-105</t>
  </si>
  <si>
    <t>【一括お届け】パウンドケーキ＆コーヒー・洋菓子セット L8126-017</t>
  </si>
  <si>
    <t>【一括お届け】パウンドケーキ＆コーヒー・洋菓子セット L8126-024</t>
  </si>
  <si>
    <t>【送料無料】パウンドケーキ＆コーヒー・洋菓子セット L8126-038</t>
  </si>
  <si>
    <t>【送料無料】パウンドケーキ＆コーヒー・洋菓子セット L8126-045</t>
  </si>
  <si>
    <t>【送料無料】パウンドケーキ＆コーヒー・洋菓子セット L8126-059</t>
  </si>
  <si>
    <t>【一括お届け】神戸浪漫神戸の珈琲の匠＆クッキーセット L8126-066</t>
  </si>
  <si>
    <t>【一括お届け】神戸浪漫神戸の珈琲の匠＆クッキーセット L8126-070</t>
  </si>
  <si>
    <t>【一括お届け】神戸浪漫神戸の珈琲の匠＆クッキーセット L8126-087</t>
  </si>
  <si>
    <t>【送料無料】神戸浪漫神戸の珈琲の匠＆クッキーセット L8126-094</t>
  </si>
  <si>
    <t>【一括お届け】ブレイクタイムプレミアムギフトクッキー＆コーヒー＆紅茶 L8128-018</t>
  </si>
  <si>
    <t>【一括お届け】ブレイクタイムプレミアムギフトクッキー＆コーヒー＆紅茶 L8128-025</t>
  </si>
  <si>
    <t>【一括お届け】ブレイクタイムプレミアムギフトクッキー＆コーヒー＆紅茶 L8128-039</t>
  </si>
  <si>
    <t>【送料無料】ブレイクタイムプレミアムギフトクッキー＆コーヒー＆紅茶 L8128-046</t>
  </si>
  <si>
    <t>【送料無料】ブレイクタイムプレミアムギフトクッキー＆コーヒー＆紅茶 L8128-050</t>
  </si>
  <si>
    <t>【送料無料】ブレイクタイムプレミアムギフトクッキー＆コーヒー＆紅茶 L8128-067</t>
  </si>
  <si>
    <t>【一括お届け】ビクトリア珈琲酵素焙煎ドリップコーヒーセット L8129-015</t>
  </si>
  <si>
    <t>【一括お届け】ビクトリア珈琲酵素焙煎ドリップコーヒーセット L8129-029</t>
  </si>
  <si>
    <t>【一括お届け】ビクトリア珈琲酵素焙煎ドリップコーヒーセット L8129-036</t>
  </si>
  <si>
    <t>【送料無料】ビクトリア珈琲酵素焙煎ドリップコーヒーセット L8129-040</t>
  </si>
  <si>
    <t>【送料無料】ビクトリア珈琲酵素焙煎ドリップコーヒーセット L8129-057</t>
  </si>
  <si>
    <t>【送料無料】ビクトリア珈琲酵素焙煎ドリップコーヒーセット L8129-064</t>
  </si>
  <si>
    <t>【一括お届け】カフェセレクション L8130-076</t>
  </si>
  <si>
    <t>【一括お届け】カフェセレクション L8130-080</t>
  </si>
  <si>
    <t>【一括お届け】カフェセレクション L8130-097</t>
  </si>
  <si>
    <t>【送料無料】カフェセレクション L8130-105</t>
  </si>
  <si>
    <t>【送料無料】カフェセレクション L8130-119</t>
  </si>
  <si>
    <t>【送料無料】カフェセレクション L8130-126</t>
  </si>
  <si>
    <t>【一括お届け】フロッシュキッチン洗剤ギフト L8132-014</t>
  </si>
  <si>
    <t>【一括お届け】フロッシュキッチン洗剤ギフト L8132-028</t>
  </si>
  <si>
    <t>【一括お届け】フロッシュキッチン洗剤ギフト L8132-035</t>
  </si>
  <si>
    <t>【送料無料】フロッシュキッチン洗剤ギフト L8132-049</t>
  </si>
  <si>
    <t>【送料無料】フロッシュキッチン洗剤ギフト L8132-056</t>
  </si>
  <si>
    <t>【送料無料】フロッシュキッチン洗剤ギフト L8132-060</t>
  </si>
  <si>
    <t>【一括お届け】ギフト工房抗菌消臭EXギフト L8133-018</t>
  </si>
  <si>
    <t>【一括お届け】ギフト工房抗菌消臭EXギフト L8133-025</t>
  </si>
  <si>
    <t>【送料無料】ギフト工房抗菌消臭EXギフト L8133-039</t>
  </si>
  <si>
    <t>【送料無料】ギフト工房抗菌消臭EXギフト L8133-046</t>
  </si>
  <si>
    <t>【送料無料】ギフト工房抗菌消臭EXギフト L8133-050</t>
  </si>
  <si>
    <t>【送料無料】ギフト工房抗菌消臭EXギフト L8133-067</t>
  </si>
  <si>
    <t>【一括お届け】ホームライフギフト L8134-015</t>
  </si>
  <si>
    <t>【送料無料】ホームライフギフト L8134-029</t>
  </si>
  <si>
    <t>【送料無料】ホームライフギフト L8134-036</t>
  </si>
  <si>
    <t>【送料無料】ホームライフギフト L8134-040</t>
  </si>
  <si>
    <t>【送料無料】ホームライフギフト L8134-057</t>
  </si>
  <si>
    <t>【送料無料】ホームライフギフト L8134-064</t>
  </si>
  <si>
    <t>【一括お届け】ファミリーライフギフト L8135-019</t>
  </si>
  <si>
    <t>【一括お届け】ファミリーライフギフト L8135-026</t>
  </si>
  <si>
    <t>【一括お届け】ファミリーライフギフト L8135-030</t>
  </si>
  <si>
    <t>【送料無料】ファミリーライフギフト L8135-047</t>
  </si>
  <si>
    <t>【送料無料】ファミリーライフギフト L8135-054</t>
  </si>
  <si>
    <t>【送料無料】ファミリーライフギフト L8135-068</t>
  </si>
  <si>
    <t>【送料無料】ファミリーライフギフト L8135-075</t>
  </si>
  <si>
    <t>【送料無料】ファミリーライフギフト L8135-089</t>
  </si>
  <si>
    <t>【一括お届け】ギフト・ナチュラルクリーン L8136-016</t>
  </si>
  <si>
    <t>【一括お届け】ギフト・ナチュラルクリーン L8136-020</t>
  </si>
  <si>
    <t>【一括お届け】ギフト・ナチュラルクリーン L8136-037</t>
  </si>
  <si>
    <t>【一括お届け】ギフト・ナチュラルクリーン L8136-044</t>
  </si>
  <si>
    <t>【送料無料】ギフト・ナチュラルクリーン L8136-058</t>
  </si>
  <si>
    <t>【送料無料】ギフト・ナチュラルクリーン L8136-065</t>
  </si>
  <si>
    <t>【一括お届け】洗剤おくさまセット L8136-079</t>
  </si>
  <si>
    <t>【一括お届け】洗剤おくさまセット L8136-086</t>
  </si>
  <si>
    <t>【一括お届け】洗剤おくさまセット L8136-090</t>
  </si>
  <si>
    <t>【一括お届け】洗剤おくさまセット L8136-108</t>
  </si>
  <si>
    <t>【送料無料】洗剤おくさまセット L8136-115</t>
  </si>
  <si>
    <t>【送料無料】洗剤おくさまセット L8136-129</t>
  </si>
  <si>
    <t>【一括お届け】ギフト工房アリエール抗菌除菌ギフト L8137-010</t>
  </si>
  <si>
    <t>【一括お届け】ギフト工房アリエール抗菌除菌ギフト L8137-027</t>
  </si>
  <si>
    <t>【送料無料】ギフト工房アリエール抗菌除菌ギフト L8137-034</t>
  </si>
  <si>
    <t>【送料無料】ギフト工房アリエール抗菌除菌ギフト L8137-048</t>
  </si>
  <si>
    <t>【送料無料】ギフト工房アリエール抗菌除菌ギフト L8137-055</t>
  </si>
  <si>
    <t>【送料無料】ギフト工房アリエール抗菌除菌ギフト L8137-069</t>
  </si>
  <si>
    <t>【送料無料】ギフト工房アリエール抗菌除菌ギフト L8137-076</t>
  </si>
  <si>
    <t>【一括お届け】ギフト工房消臭抗菌・ボールドギフトセット L8138-017</t>
  </si>
  <si>
    <t>【送料無料】ギフト工房消臭抗菌・ボールドギフトセット L8138-024</t>
  </si>
  <si>
    <t>【送料無料】ギフト工房消臭抗菌・ボールドギフトセット L8138-038</t>
  </si>
  <si>
    <t>【送料無料】ギフト工房消臭抗菌・ボールドギフトセット L8138-045</t>
  </si>
  <si>
    <t>【送料無料】ギフト工房消臭抗菌・ボールドギフトセット L8138-059</t>
  </si>
  <si>
    <t>【送料無料】ギフト工房消臭抗菌・ボールドギフトセット L8138-066</t>
  </si>
  <si>
    <t>【一括お届け】クリーン・エモーションギフト L8139-014</t>
  </si>
  <si>
    <t>【一括お届け】クリーン・エモーションギフト L8139-028</t>
  </si>
  <si>
    <t>【一括お届け】クリーン・エモーションギフト L8139-035</t>
  </si>
  <si>
    <t>【一括お届け】クリーン・エモーションギフト L8139-049</t>
  </si>
  <si>
    <t>【送料無料】クリーン・エモーションギフト L8139-056</t>
  </si>
  <si>
    <t>【送料無料】クリーン・エモーションギフト L8139-060</t>
  </si>
  <si>
    <t>【送料無料】クリーン・エモーションギフト L8139-077</t>
  </si>
  <si>
    <t>【一括お届け】クリーンランドリー＆キッチンセット L8139-084</t>
  </si>
  <si>
    <t>【一括お届け】クリーンランドリー＆キッチンセット L8139-098</t>
  </si>
  <si>
    <t>【一括お届け】クリーンランドリー＆キッチンセット L8139-106</t>
  </si>
  <si>
    <t>【送料無料】クリーンランドリー＆キッチンセット L8139-110</t>
  </si>
  <si>
    <t>【送料無料】クリーンランドリー＆キッチンセット L8139-127</t>
  </si>
  <si>
    <t>【送料無料】クリーンランドリー＆キッチンセット L8139-134</t>
  </si>
  <si>
    <t>【一括お届け】激落ちクリーンセット L8140-019</t>
  </si>
  <si>
    <t>【一括お届け】激落ちクリーンセット L8140-026</t>
  </si>
  <si>
    <t>【一括お届け】激落ちクリーンセット L8140-030</t>
  </si>
  <si>
    <t>【送料無料】激落ちクリーンセット L8140-047</t>
  </si>
  <si>
    <t>【送料無料】激落ちクリーンセット L8140-054</t>
  </si>
  <si>
    <t>【送料無料】激落ちクリーンセット L8140-068</t>
  </si>
  <si>
    <t>【一括お届け】CLA SHU SHUボタニカルガーデン バスソルトギフト L8142-010</t>
  </si>
  <si>
    <t>【一括お届け】CLA SHU SHUボタニカルガーデン バスソルトギフト L8142-027</t>
  </si>
  <si>
    <t>【一括お届け】CLA SHU SHUボタニカルガーデン バスソルトギフト L8142-034</t>
  </si>
  <si>
    <t>【送料無料】CLA SHU SHUボタニカルガーデン バスソルトギフト L8142-048</t>
  </si>
  <si>
    <t>【一括お届け】バスツーリストバスソルトセット L8142-055</t>
  </si>
  <si>
    <t>【一括お届け】バスツーリストバスソルトセット L8142-069</t>
  </si>
  <si>
    <t>【一括お届け】バスツーリストバスソルトセット L8142-076</t>
  </si>
  <si>
    <t>【送料無料】バスツーリストバスソルトセット L8142-080</t>
  </si>
  <si>
    <t>【一括お届け】四季折々 薬用入浴剤セット L8143-017</t>
  </si>
  <si>
    <t>【一括お届け】四季折々 薬用入浴剤セット L8143-024</t>
  </si>
  <si>
    <t>【一括お届け】四季折々 薬用入浴剤セット L8143-038</t>
  </si>
  <si>
    <t>【一括お届け】四季折々 薬用入浴剤セット L8143-045</t>
  </si>
  <si>
    <t>【送料無料】四季折々 薬用入浴剤セット L8143-059</t>
  </si>
  <si>
    <t>【送料無料】四季折々 薬用入浴剤セット L8143-066</t>
  </si>
  <si>
    <t>【送料無料】四季折々 薬用入浴剤セット L8143-070</t>
  </si>
  <si>
    <t>【一括お届け】名湯旅情 薬用入浴剤ギフトセット L8144-014</t>
  </si>
  <si>
    <t>【送料無料】名湯旅情 薬用入浴剤ギフトセット L8144-028</t>
  </si>
  <si>
    <t>【送料無料】名湯旅情 薬用入浴剤ギフトセット L8144-035</t>
  </si>
  <si>
    <t>【一括お届け】薬用入浴剤 湯ギフト L8144-049</t>
  </si>
  <si>
    <t>【一括お届け】薬用入浴剤 湯ギフト L8144-056</t>
  </si>
  <si>
    <t>【一括お届け】薬用入浴剤 湯ギフト L8144-060</t>
  </si>
  <si>
    <t>【送料無料】薬用入浴剤 湯ギフト L8144-077</t>
  </si>
  <si>
    <t>【送料無料】薬用入浴剤 湯ギフト L8144-084</t>
  </si>
  <si>
    <t>【送料無料】薬用入浴剤 湯ギフト L8144-098</t>
  </si>
  <si>
    <t>【送料無料】ディズニー耐熱ペアマグ B9012-016</t>
  </si>
  <si>
    <t>【一括お届け】酒悦味祭 B9064-026</t>
  </si>
  <si>
    <t>【一括お届け】西川新大地オーガニックフェイスタオル2P B9070-129</t>
  </si>
  <si>
    <t>【一括お届け】亀田製菓あられ小町M B9079-017</t>
  </si>
  <si>
    <t>【送料無料】初代田蔵新潟の極み特選新潟県産こしひかりギフト L8007-019</t>
  </si>
  <si>
    <t>【送料無料】ON THE BAG手提げトートバッグ&amp;パスケース B9007-037</t>
  </si>
  <si>
    <t>【一括お届け】西川サンクレスト今治製フェイスタオル&amp;ウォッシュタオル B9014-017</t>
  </si>
  <si>
    <t>【送料無料】今治さざなみバスタオル&amp;ハンドタオル B9016-074</t>
  </si>
  <si>
    <t>【送料無料】今治さざなみバスタオル&amp;フェイスタオル B9016-088</t>
  </si>
  <si>
    <t>【送料無料】今治さざなみバスタオル&amp;フェイスタオル2P B9016-095</t>
  </si>
  <si>
    <t>【一括お届け】有明海産明太子風味&amp;旬摘み味海苔セット B9033-124</t>
  </si>
  <si>
    <t>【一括お届け】三河の佃煮（こくまるあさり）&amp;永谷園松茸風味お吸い物セット B9034-085</t>
  </si>
  <si>
    <t>【一括お届け】三河の佃煮（ささめまぐろ生姜炊）&amp;永谷園松茸風味お吸い物セット B9034-099</t>
  </si>
  <si>
    <t>【一括お届け】ふるさと謹製泉州謹製二重ガーゼフェイスタオル&amp;ウォッシュタオル2P B9037-034</t>
  </si>
  <si>
    <t>【一括お届け】AGF&amp;リプトン珈琲・紅茶セット B9044-098</t>
  </si>
  <si>
    <t>【一括お届け】Cafe Etoileドトールコーヒー&amp;バウムクーヘンセット B9044-106</t>
  </si>
  <si>
    <t>【一括お届け】坂井宏行監修C'est bon cadeau ～素敵な贈り物～ B9047-068</t>
  </si>
  <si>
    <t>【一括お届け】三河の佃煮&amp;永谷園松茸風味お吸い物セット B9047-125</t>
  </si>
  <si>
    <t>【一括お届け】日清オイリオオリーブオイル&amp;バラエティオイルギフト B9048-020</t>
  </si>
  <si>
    <t>【一括お届け】有明海産&amp;しじみ醤油味付のり・お茶漬け詰合せ B9048-108</t>
  </si>
  <si>
    <t>【一括お届け】西川今治製フェイスタオル&amp;ウォッシュタオル B9051-040</t>
  </si>
  <si>
    <t>【一括お届け】オーガニックエディションオーガニックコットン使用国産フェイスタオル&amp;ウォッシュタオル B9051-064</t>
  </si>
  <si>
    <t>【一括お届け】今治白紋ふわ織タオルフェイスタオル&amp;ウォッシュタオル B9051-078</t>
  </si>
  <si>
    <t>【一括お届け】今治タオル千彩美フェイスタオル&amp;ウォッシュタオル B9051-135</t>
  </si>
  <si>
    <t>【一括お届け】今治製タオル咲染桜フェイスタオル&amp;ウォッシュタオル B9052-019</t>
  </si>
  <si>
    <t>【一括お届け】今治シンシアコットンフェイスタオル&amp;ウォッシュタオル B9052-026</t>
  </si>
  <si>
    <t>【一括お届け】西川新大地オーガニックフェイスタオル&amp;ウォッシュタオル B9052-030</t>
  </si>
  <si>
    <t>【一括お届け】伊予の白波フェイスタオル&amp;ウォッシュタオル B9052-047</t>
  </si>
  <si>
    <t>【一括お届け】ナチュラルアイランド今治オリーブスクラブ２フェイスタオル&amp;ハンドタオル B9052-068</t>
  </si>
  <si>
    <t>【一括お届け】しまなみ匠の彩 花つぼみフェイスタオル&amp;ウォッシュタオル B9052-096</t>
  </si>
  <si>
    <t>【一括お届け】今治カラーレイズフェイスタオル&amp;ウォッシュタオル B9052-104</t>
  </si>
  <si>
    <t>【一括お届け】日本名産地今治純白無蛍光晒しフェイスタオル&amp;ハンドタオル B9052-118</t>
  </si>
  <si>
    <t>【一括お届け】グリーンストーリー（脱炭素）フェイスタオル&amp;ウォッシュタオル B9053-044</t>
  </si>
  <si>
    <t>【一括お届け】FILLSフェイスタオル3Pカラー&amp;ブルー B9053-058</t>
  </si>
  <si>
    <t>【一括お届け】FILLSフェイスタオル3Pイエロー&amp;グレー B9053-065</t>
  </si>
  <si>
    <t>【一括お届け】HANA SHIPPOUclassic今治製フェイスタオル&amp;ウォッシュタオル B9053-090</t>
  </si>
  <si>
    <t>【一括お届け】夢見草 今治泉州フェイスタオル&amp;ハンドタオル B9053-115</t>
  </si>
  <si>
    <t>【一括お届け】今治ホテルスタイル２フェイスタオル&amp;ハンドタオル B9053-129</t>
  </si>
  <si>
    <t>【一括お届け】抗ウイルス加工フェイスタオル&amp;ハンドタオル B9054-048</t>
  </si>
  <si>
    <t>【一括お届け】今治＆泉州白の贅沢スリムフェイスタオル&amp;ハンドタオル B9054-055</t>
  </si>
  <si>
    <t>【一括お届け】ギフト工房アリエール&amp;ジョイセット B9056-056</t>
  </si>
  <si>
    <t>【一括お届け】ギフト工房アリエール部屋干し&amp;ジョイセット B9056-060</t>
  </si>
  <si>
    <t>【一括お届け】あまおう苺バウムクーヘン&amp;プチガトー ギフトボックス B9059-104</t>
  </si>
  <si>
    <t>【一括お届け】Cafe Etoileドトールコーヒー&amp;バウムクーヘンセット B9060-024</t>
  </si>
  <si>
    <t>【一括お届け】西洋銀座監修 チーズケーキ&amp;プチガトー B9060-038</t>
  </si>
  <si>
    <t>【一括お届け】パティスリー プチメルシフルーツドリンク&amp;ガトーセレクション B9060-120</t>
  </si>
  <si>
    <t>【一括お届け】AGFスティックカフェオレ&amp;ブラックアソートギフト B9061-056</t>
  </si>
  <si>
    <t>【一括お届け】AGF&amp;リプトン珈琲・紅茶セット B9061-106</t>
  </si>
  <si>
    <t>【一括お届け】味の素ギフトレシピクノールスープ&amp;コーヒーギフト B9063-015</t>
  </si>
  <si>
    <t>【一括お届け】坂井宏行監修C'est bon cadeau ～素敵な贈り物～ B9063-064</t>
  </si>
  <si>
    <t>【一括お届け】アマノフーズ&amp;白子のり詰合せ B9063-085</t>
  </si>
  <si>
    <t>【一括お届け】マルコメみそ汁&amp;和風詰合せ B9063-114</t>
  </si>
  <si>
    <t>【一括お届け】三河の佃煮&amp;永谷園松茸風味お吸い物セット B9064-096</t>
  </si>
  <si>
    <t>【一括お届け】有明海産&amp;しじみ醤油味付のり・お茶漬け詰合せ B9065-065</t>
  </si>
  <si>
    <t>【一括お届け】ビーフカレー&amp;フリーズドライスープ詰合せ B9065-129</t>
  </si>
  <si>
    <t>【一括お届け】日清オイリオオリーブオイル&amp;バラエティオイルギフト B9066-027</t>
  </si>
  <si>
    <t>【一括お届け】日清オイリオ&amp;白子のり食卓詰合せ B9066-126</t>
  </si>
  <si>
    <t>【一括お届け】今治タオルMonChaleurフェイスタオル&amp;ウォッシュタオル B9069-018</t>
  </si>
  <si>
    <t>【一括お届け】サステナブルオーガニック国際認証取得オーガニックフェイスタオル&amp;ハンドタオル B9069-050</t>
  </si>
  <si>
    <t>【一括お届け】今治タオル四国巡白紋ジャガードフェイスタオル&amp;ウォッシュタオル B9069-117</t>
  </si>
  <si>
    <t>【一括お届け】今治ギフト華音フェイスタオル2P&amp;ウォッシュタオルグレー B9069-138</t>
  </si>
  <si>
    <t>【一括お届け】今治ギフト華音フェイスタオル2P&amp;ウォッシュタオルブルー B9069-145</t>
  </si>
  <si>
    <t>【一括お届け】西川レスプリピュール今治製フェイスタオル&amp;ウォッシュタオル B9070-016</t>
  </si>
  <si>
    <t>【一括お届け】今治ワッフルソフトフェイスタオル&amp;ハンドタオル B9070-020</t>
  </si>
  <si>
    <t>【一括お届け】吸水タオル瞬間吸水フェイスタオル&amp;ウォッシュタオル B9070-108</t>
  </si>
  <si>
    <t>【一括お届け】今治謹製 白織タオルフェイスタオル&amp;ウォッシュタオル（木箱入） B9071-010</t>
  </si>
  <si>
    <t>【一括お届け】今治製タオルしまなみ匠の彩フェイスタオル&amp;ウォッシュタオル B9071-034</t>
  </si>
  <si>
    <t>【一括お届け】オーガニックリュクスオーガニックコットン使用 今治産フェイスタオル&amp;ウォッシュタオル B9071-048</t>
  </si>
  <si>
    <t>【一括お届け】今治製タオル桜おり布フェイスタオル&amp;ハンドタオルピンク B9071-055</t>
  </si>
  <si>
    <t>【一括お届け】今治製タオル桜おり布フェイスタオル&amp;ハンドタオルパープル B9071-069</t>
  </si>
  <si>
    <t>【一括お届け】HATA no NE懐フェイスタオル&amp;ウォッシュタオル B9071-119</t>
  </si>
  <si>
    <t>【一括お届け】今治 百花らんまんフェイスタオル&amp;ハンドタオル B9071-130</t>
  </si>
  <si>
    <t>【一括お届け】今治クラシックふわもち甘撚りフェイスタオル&amp;ウォッシュタオル B9072-087</t>
  </si>
  <si>
    <t>【一括お届け】今治きらめきフェイスタオル&amp;ハンドタオル B9072-094</t>
  </si>
  <si>
    <t>【一括お届け】今治タオルFIO REGALOフェイスタオル&amp;ウォッシュタオル B9072-109</t>
  </si>
  <si>
    <t>【一括お届け】イータック（抗ウイルス加工）今治うまれのフェイスタオル&amp;ウォッシュタオル B9072-137</t>
  </si>
  <si>
    <t>【一括お届け】ウェッジウッドジャスパーフェイスタオル&amp;ウォッシュタオル B9073-014</t>
  </si>
  <si>
    <t>【一括お届け】ウンガロUサファイアフェイスタオル&amp;ゲストタオル B9073-028</t>
  </si>
  <si>
    <t>【一括お届け】DAKSNEW ハウスチェックフェイスタオル&amp;ウォッシュタオル B9073-035</t>
  </si>
  <si>
    <t>【一括お届け】GAP HOMENEW ボーダーギフトフェイスタオル&amp;ウォッシュタオル B9073-060</t>
  </si>
  <si>
    <t>【一括お届け】アディダスコレクトフェイスタオル&amp;タオルチーフ B9073-084</t>
  </si>
  <si>
    <t>【一括お届け】洛北刺繍入り金封包み&amp;金封ふくさ紫蓮 B9073-148</t>
  </si>
  <si>
    <t>【一括お届け】洛北刺繍入り金封包み&amp;金封ふくさ赤鶴 B9073-155</t>
  </si>
  <si>
    <t>【一括お届け】ギフト工房アリエール部屋干し&amp;ジョイセット B9074-074</t>
  </si>
  <si>
    <t>【一括お届け】ギフト工房アリエール&amp;ジョイセット B9074-088</t>
  </si>
  <si>
    <t>【一括お届け】ギフト工房抗菌除菌・アリエール&amp;ジョイセット B9074-095</t>
  </si>
  <si>
    <t>【一括お届け】AGF&amp;リプトン珈琲・紅茶セット B9078-069</t>
  </si>
  <si>
    <t>【一括お届け】坂井宏行監修C'est bon cadeau ～素敵な贈り物～ B9080-064</t>
  </si>
  <si>
    <t>【一括お届け】アマノフーズ&amp;白子のり詰合せ B9080-078</t>
  </si>
  <si>
    <t>【一括お届け】有明海産&amp;しじみ醤油味付のり・お茶漬け詰合せ B9081-054</t>
  </si>
  <si>
    <t>【一括お届け】ビタミンアイランドマルチスライサー&amp;ピーラーセット B9084-137</t>
  </si>
  <si>
    <t>【一括お届け】やさしいナチュラルバスタオル&amp;フェイスタオル B9085-084</t>
  </si>
  <si>
    <t>【一括お届け】ナチュラルアイランド今治オリーブスクラブ２フェイスタオル2P&amp;ハンドタオル B9085-110</t>
  </si>
  <si>
    <t>【一括お届け】抗ウイルス加工フェイスタオル2P&amp;ハンドタオル B9085-127</t>
  </si>
  <si>
    <t>【一括お届け】伊予の白波フェイスタオル2P&amp;ウォッシュタオル B9086-018</t>
  </si>
  <si>
    <t>【一括お届け】西川今治製フェイスタオル2P&amp;ウォッシュタオル B9086-046</t>
  </si>
  <si>
    <t>【一括お届け】和乃逸品今治エコリーフフェイスタオル&amp;エアーかおるハンドタオル B9086-124</t>
  </si>
  <si>
    <t>【一括お届け】オーガニックエディションオーガニックコットン使用国産フェイスタオル2P&amp;ウォッシュタオル B9087-040</t>
  </si>
  <si>
    <t>【一括お届け】今治ホテルスタイル２フェイスタオル2P&amp;ハンドタオル B9087-085</t>
  </si>
  <si>
    <t>【一括お届け】今治カラーレイズフェイスタオル2P&amp;ウォッシュタオル B9087-107</t>
  </si>
  <si>
    <t>【一括お届け】しまなみ匠の彩 花つぼみフェイスタオル2P&amp;ウォッシュタオル B9087-114</t>
  </si>
  <si>
    <t>【一括お届け】今治タオル千彩美フェイスタオル2P&amp;ウォッシュタオル B9088-054</t>
  </si>
  <si>
    <t>【一括お届け】グリーンストーリー（脱炭素）フェイスタオル2P&amp;ウォッシュタオル B9088-125</t>
  </si>
  <si>
    <t>【一括お届け】フィララグーナロングタオル&amp;フェイスタオル B9089-108</t>
  </si>
  <si>
    <t>【一括お届け】凪バスマットS&amp;フェイスタオル B9089-140</t>
  </si>
  <si>
    <t>【一括お届け】ギフト工房抗菌除菌・アリエール&amp;ジョイセット B9090-060</t>
  </si>
  <si>
    <t>【送料無料】Cafe Etoileドトールコーヒー&amp;バウムクーヘンセット B9094-108</t>
  </si>
  <si>
    <t>【送料無料】AGF&amp;リプトン珈琲・紅茶セット B9096-024</t>
  </si>
  <si>
    <t>【送料無料】AGF&amp;リプトン珈琲・紅茶セット B9096-038</t>
  </si>
  <si>
    <t>【送料無料】坂井宏行監修C'est bon cadeau ～素敵な贈り物～ B9100-027</t>
  </si>
  <si>
    <t>【送料無料】坂井宏行監修C'est bon cadeau ～素敵な贈り物～ B9100-034</t>
  </si>
  <si>
    <t>【送料無料】アマノフーズ&amp;白子のり詰合せ B9100-076</t>
  </si>
  <si>
    <t>【送料無料】アマノフーズ&amp;白子のり詰合せ B9100-080</t>
  </si>
  <si>
    <t>【送料無料】有明海産&amp;しじみ醤油味付のり・お茶漬け詰合せ B9102-014</t>
  </si>
  <si>
    <t>【送料無料】三河の佃煮&amp;永谷園松茸風味お吸い物セット B9103-067</t>
  </si>
  <si>
    <t>【送料無料】キッコーマン生しょうゆ&amp;オリーブオイル詰合せ B9106-020</t>
  </si>
  <si>
    <t>【送料無料】キッコーマン&amp;マルコメ和風詰合せ B9106-044</t>
  </si>
  <si>
    <t>【送料無料】キッコーマン&amp;マルコメ和風詰合せ B9106-058</t>
  </si>
  <si>
    <t>【送料無料】日清オイリオ&amp;白子のり食卓詰合せ B9106-065</t>
  </si>
  <si>
    <t>【送料無料】フローズンキューブロックグラスペア&amp;キューブ3P B9107-069</t>
  </si>
  <si>
    <t>【送料無料】今治謹製至福タオル梅フェイスタオル2P&amp;ウォッシュタオル B9111-044</t>
  </si>
  <si>
    <t>【送料無料】今治謹製 白織タオルバスタオル&amp;ウォッシュタオル（木箱入） B9111-065</t>
  </si>
  <si>
    <t>【送料無料】今治謹製 白織タオルバスタオル&amp;フェイスタオル(木箱入) B9111-079</t>
  </si>
  <si>
    <t>【送料無料】西川今治製バスタオル&amp;フェイスタオル B9111-090</t>
  </si>
  <si>
    <t>【送料無料】今治謹製Triporous消臭抗菌 フェイスタオル&amp;ハンカチタオル B9112-034</t>
  </si>
  <si>
    <t>【送料無料】HATA no NE懐フェイスタオル2P&amp;ウォッシュタオル2P B9112-055</t>
  </si>
  <si>
    <t>【送料無料】今治きらら愛媛今治 木箱入りバスタオル&amp;ハンドタオル B9112-076</t>
  </si>
  <si>
    <t>【送料無料】今治ブランドこだわりの逸品極ふわ&amp;さらり織 スマートバスタオル B9112-097</t>
  </si>
  <si>
    <t>【送料無料】今治タオルMonChaleurバスタオル&amp;ウォッシュタオル B9112-105</t>
  </si>
  <si>
    <t>【送料無料】今治タオルMonChaleurフェイスタオル2P&amp;ウォッシュタオル2P B9112-119</t>
  </si>
  <si>
    <t>【送料無料】吸水タオル瞬間吸水ヘアケアタオル&amp;フェイスタオル B9112-126</t>
  </si>
  <si>
    <t>【送料無料】タオルソムリエの選択ソムリエIVバスタオル&amp;フェイスタオル B9113-024</t>
  </si>
  <si>
    <t>【送料無料】今治白紋ふわ織タオルバスタオル&amp;ウォッシュタオル B9113-045</t>
  </si>
  <si>
    <t>【送料無料】今治 百花らんまんフェイスタオル2P&amp;ハンドタオル2P B9113-087</t>
  </si>
  <si>
    <t>【送料無料】今治タオルFIO REGALOフェイスタオル2P&amp;ウォッシュタオル2P B9113-116</t>
  </si>
  <si>
    <t>【送料無料】サステナブル THE HOTELホテル仕様フェイスタオル&amp;ゲストタオル B9113-120</t>
  </si>
  <si>
    <t>【送料無料】今治名工フェイスタオル2P&amp;ウォッシュタオル B9114-035</t>
  </si>
  <si>
    <t>【送料無料】今治タオル四国巡白紋ジャガードコンパクトバスタオル&amp;ウォッシュタオル B9114-049</t>
  </si>
  <si>
    <t>【送料無料】今治タオル千彩美フェイスタオル3P&amp;ウォッシュタオル B9114-060</t>
  </si>
  <si>
    <t>【送料無料】矢野紋織謹製今治製フェイスタオル&amp;ウォッシュタオル B9114-084</t>
  </si>
  <si>
    <t>【送料無料】シルクプロテイン加工&amp;今治起毛 プレミアムタオルセット B9114-106</t>
  </si>
  <si>
    <t>【送料無料】西川レスプリピュール今治製フェイスタオル2P&amp;ウォッシュタオル B9114-110</t>
  </si>
  <si>
    <t>【送料無料】西川レスプリピュール今治製フェイスタオル2P&amp;ウォッシュタオル2P B9114-127</t>
  </si>
  <si>
    <t>【送料無料】今治ホテルスタイル２バスタオル&amp;ハンドタオル B9114-134</t>
  </si>
  <si>
    <t>【送料無料】今治製タオル咲染桜バスタオル&amp;ウォッシュタオル B9115-018</t>
  </si>
  <si>
    <t>【送料無料】今治製タオル咲染桜バスタオル&amp;ウォッシュタオル2P B9115-025</t>
  </si>
  <si>
    <t>【送料無料】やさしいナチュラルバスタオル&amp;フェイスタオル2P B9115-046</t>
  </si>
  <si>
    <t>【送料無料】ナチュラルアイランド今治オリーブスクラブ２フェイスタオル2P&amp;ハンドタオル2P B9115-067</t>
  </si>
  <si>
    <t>【送料無料】イータック（抗ウイルス加工）今治うまれのフェイスタオル2P&amp;ウォッシュタオル2P B9115-088</t>
  </si>
  <si>
    <t>【送料無料】今治クラシックふわもち甘撚りフェイスタオル2P&amp;ウォッシュタオル2P B9115-117</t>
  </si>
  <si>
    <t>【送料無料】HANA SHIPPOUclassic今治製バスタオル&amp;ウォッシュタオル B9116-036</t>
  </si>
  <si>
    <t>【送料無料】夢見草 今治泉州バスタオル&amp;ハンドタオル B9116-078</t>
  </si>
  <si>
    <t>【送料無料】伊予の白波バスタオル&amp;ウォッシュタオル B9116-107</t>
  </si>
  <si>
    <t>【送料無料】今治製タオル桜おり布フェイスタオル2P&amp;ハンドタオルピンク B9116-114</t>
  </si>
  <si>
    <t>【送料無料】今治製タオル桜おり布フェイスタオル2P&amp;ハンドタオルパープル B9116-128</t>
  </si>
  <si>
    <t>【送料無料】今治製タオル桜おり布バスタオル&amp;フェイスタオルピンク B9116-135</t>
  </si>
  <si>
    <t>【送料無料】今治製タオル桜おり布バスタオル&amp;フェイスタオルパープル B9116-149</t>
  </si>
  <si>
    <t>【送料無料】抗ウイルス加工フェイスタオル2P&amp;ハンドタオル2P B9116-156</t>
  </si>
  <si>
    <t>【送料無料】今治製タオルグリーンモード今治エコリーフバスタオル&amp;ウォッシュタオル2P B9117-030</t>
  </si>
  <si>
    <t>【送料無料】今治＆泉州ビターローズバスタオル&amp;ハンドタオル B9117-047</t>
  </si>
  <si>
    <t>【送料無料】今治製タオルしまなみ匠の彩フェイスタオル2P&amp;ウォッシュタオル2P B9117-089</t>
  </si>
  <si>
    <t>【送料無料】日本名産地今治純白無蛍光晒しバスタオル&amp;ハンドタオル B9117-096</t>
  </si>
  <si>
    <t>【送料無料】西川新大地オーガニックバスタオル&amp;ウォッシュタオル B9117-104</t>
  </si>
  <si>
    <t>【送料無料】今治カラーレイズバスタオル&amp;ウォッシュタオル B9117-125</t>
  </si>
  <si>
    <t>【送料無料】ウェッジウッドジャスパーバスタオル&amp;ウォッシュタオル2P B9118-020</t>
  </si>
  <si>
    <t>【送料無料】GAP HOMENEW ボーダーギフトフェイスタオル2P&amp;ウォッシュタオル2P B9118-086</t>
  </si>
  <si>
    <t>【送料無料】アディダスコレクトフェイスタオル2P&amp;タオルチーフ2P B9118-115</t>
  </si>
  <si>
    <t>【送料無料】凪バスマットS&amp;フェイスタオル2P B9119-055</t>
  </si>
  <si>
    <t>【送料無料】クロスロードあったかアイデア&amp;厳選素材3WAY ブランケット B9119-097</t>
  </si>
  <si>
    <t>【送料無料】クロスロードあったかアイデア&amp;厳選素材羽織れるホック付き ブランケット B9119-105</t>
  </si>
  <si>
    <t>【送料無料】クロスロードあったかアイデア&amp;厳選素材厚手のゆったりハーフマルチ毛布 B9119-119</t>
  </si>
  <si>
    <t>【送料無料】ギフト工房アリエール部屋干し&amp;ジョイセット B9121-036</t>
  </si>
  <si>
    <t>【送料無料】ギフト工房アリエール&amp;ジョイセット B9121-057</t>
  </si>
  <si>
    <t>【送料無料】ギフト工房抗菌除菌・アリエール&amp;ジョイセット B9121-064</t>
  </si>
  <si>
    <t>【送料無料】P&amp;Gボールドジェルボールギフトセット B9121-114</t>
  </si>
  <si>
    <t>【送料無料】AGF&amp;リプトン珈琲・紅茶セット B9124-069</t>
  </si>
  <si>
    <t>【送料無料】坂井宏行監修C'est bon cadeau ～素敵な贈り物～ B9125-066</t>
  </si>
  <si>
    <t>【送料無料】アマノフーズ&amp;白子のり詰合せ B9125-087</t>
  </si>
  <si>
    <t>【送料無料】紅ずわいがに&amp;シーフードギフト B9127-046</t>
  </si>
  <si>
    <t>【送料無料】紅ずわいがに&amp;シーフードギフト B9127-050</t>
  </si>
  <si>
    <t>【送料無料】キッコーマン生しょうゆ&amp;オリーブオイル詰合せ B9128-040</t>
  </si>
  <si>
    <t>【送料無料】キッコーマン&amp;マルコメ和風詰合せ B9128-057</t>
  </si>
  <si>
    <t>【送料無料】アマノフーズ&amp;ヤマサ鮮度しょうゆ詰合せ B9128-064</t>
  </si>
  <si>
    <t>【送料無料】日清オイリオ&amp;白子のり食卓詰合せ B9128-078</t>
  </si>
  <si>
    <t>【送料無料】落合務IH対応マーブルフライパン26cm&amp;玉子焼 B9129-026</t>
  </si>
  <si>
    <t>【送料無料】波佐見焼黄金&amp;プラチナ 冷酒カップEペア B9129-054</t>
  </si>
  <si>
    <t>【送料無料】波佐見焼黄金&amp;プラチナ ライスボールFペア B9129-068</t>
  </si>
  <si>
    <t>【送料無料】今治謹製至福タオル梅バスタオル&amp;フェイスタオル（木箱入） B9133-015</t>
  </si>
  <si>
    <t>【送料無料】今治謹製 白織タオルバスタオル&amp;フェイスタオル2P（木箱入） B9133-057</t>
  </si>
  <si>
    <t>【送料無料】やさしいナチュラルバスタオル2P&amp;フェイスタオル2P B9133-078</t>
  </si>
  <si>
    <t>【送料無料】白妙の結バスタオル&amp;ウォッシュタオル B9134-030</t>
  </si>
  <si>
    <t>【送料無料】今治製タオル桜おり布バスタオル&amp;フェイスタオル2Pピンク B9134-096</t>
  </si>
  <si>
    <t>【送料無料】今治製タオル桜おり布バスタオル&amp;フェイスタオル2Pパープル B9134-104</t>
  </si>
  <si>
    <t>【送料無料】今治小町 白無垢２バスタオル&amp;ハンドタオル（木箱入） B9134-118</t>
  </si>
  <si>
    <t>【送料無料】美．hadaシルクプロテイン加工ハーフバスタオル&amp;フェイスタオル2P B9135-037</t>
  </si>
  <si>
    <t>【送料無料】泉州オーガニック２バスタオル2P&amp;フェイスタオル2P B9135-090</t>
  </si>
  <si>
    <t>【送料無料】涼感&amp;吸水速乾リバーシブル敷パットブルー B9137-017</t>
  </si>
  <si>
    <t>【送料無料】涼感&amp;吸水速乾リバーシブル敷パットグリーン B9137-024</t>
  </si>
  <si>
    <t>【送料無料】素材生活抗菌・防臭＋消臭&amp;吸湿発熱わた使用 敷パットネイビー B9138-134</t>
  </si>
  <si>
    <t>【送料無料】素材生活抗菌・防臭＋消臭&amp;吸湿発熱わた使用 敷パットレッド B9138-148</t>
  </si>
  <si>
    <t>【送料無料】ギフト工房アリエール&amp;ジョイセット B9139-046</t>
  </si>
  <si>
    <t>【送料無料】ギフト工房アリエール部屋干し&amp;ジョイセット B9139-074</t>
  </si>
  <si>
    <t>【送料無料】P&amp;Gアリエールジェルボール部屋干しギフトセット B9139-088</t>
  </si>
  <si>
    <t>【送料無料】スティージー２IH対応両手鍋18cm&amp;フライパン20・24cm（お玉付） B9142-087</t>
  </si>
  <si>
    <t>【送料無料】燕人の匠桜吟両手鍋20cm&amp;片手鍋18cm B9142-109</t>
  </si>
  <si>
    <t>【送料無料】レギュール２グリルパン&amp;たこ焼プレート B9143-077</t>
  </si>
  <si>
    <t>【送料無料】今治謹製 白織タオルバスタオル2P&amp;フェイスタオル2P（木箱入） B9145-015</t>
  </si>
  <si>
    <t>【送料無料】今治謹製至福タオル梅バスタオル2P&amp;フェイスタオル2P（木箱入） B9145-036</t>
  </si>
  <si>
    <t>【送料無料】今治タオルMonChaleurバスタオル2P&amp;フェイスタオル4P B9145-057</t>
  </si>
  <si>
    <t>【送料無料】今治きらら愛媛今治 木箱入りバスタオル2P&amp;フェイスタオル3P B9146-026</t>
  </si>
  <si>
    <t>【送料無料】シルクプロテイン加工&amp;今治起毛 プレミアムタオルセット B9146-068</t>
  </si>
  <si>
    <t>【送料無料】今治製タオル桜おり布バスタオル2P&amp;フェイスタオル4P B9146-075</t>
  </si>
  <si>
    <t>【送料無料】素材生活抗菌・防臭＋消臭&amp;吸湿発熱わた使用 キルトケットネイビー B9148-034</t>
  </si>
  <si>
    <t>【送料無料】素材生活抗菌・防臭＋消臭&amp;吸湿発熱わた使用 キルトケットレッド B9148-048</t>
  </si>
  <si>
    <t>【送料無料】紅ずわいがに&amp;シーフードギフト B9151-019</t>
  </si>
  <si>
    <t>【送料無料】今治製タオル&amp;金澤パウンドケーキ・珈琲セット B9152-044</t>
  </si>
  <si>
    <t>【送料無料】ギフト工房抗菌除菌・アリエール&amp;ジョイセット B9152-079</t>
  </si>
  <si>
    <t>【送料無料】ジョイアソースパン&amp;蒸し器セット B9154-024</t>
  </si>
  <si>
    <t>【送料無料】エインズレイゴルウェイトリニティノット&amp;シャムロック ペンダント B9156-018</t>
  </si>
  <si>
    <t>【送料無料】今治謹製至福タオル梅バスタオル3P&amp;フェイスタオル3P（木箱入） B9157-015</t>
  </si>
  <si>
    <t>【送料無料】今治謹製至福タオル梅バスタオル4P&amp;フェイスタオル4P（木箱入） B9157-029</t>
  </si>
  <si>
    <t>【送料無料】今治謹製Triporous消臭抗菌バスタオル2P&amp;ハンカチタオル2P B9157-036</t>
  </si>
  <si>
    <t>【送料無料】矢野紋織謹製今治製バスタオル2P&amp;フェイスタオル2P B9157-040</t>
  </si>
  <si>
    <t>【送料無料】西川白輝今治製バスタオル2P&amp;フェイスタオル2P B9157-057</t>
  </si>
  <si>
    <t>【送料無料】タオル屋さんが愛するタオル今治産タオルバスタオル2P&amp;フェイスタオル3P B9157-078</t>
  </si>
  <si>
    <t>【送料無料】瀬戸内テーラータオルケット&amp;ハーフケット B9157-085</t>
  </si>
  <si>
    <t>【送料無料】グランドコットンスイートルームタイプバスタオル2P&amp;ロングフェイスタオル2P B9157-099</t>
  </si>
  <si>
    <t>【送料無料】素肌実感 モカプレミアム バスタオル3P&amp;フェイスタオル6P B9158-026</t>
  </si>
  <si>
    <t>【送料無料】コットン セレクション ギフト国産さらさらタオルケット2P&amp;タオルセット（泉州産）ベージュ B9158-030</t>
  </si>
  <si>
    <t>【送料無料】コットン セレクション ギフト国産さらさらタオルケット2P&amp;タオルセット（泉州産）グレー B9158-047</t>
  </si>
  <si>
    <t>【送料無料】素材生活抗菌・防臭＋消臭&amp;吸湿発熱わた使用 毛布兼布団カバーネイビー B9159-044</t>
  </si>
  <si>
    <t>【送料無料】素材生活抗菌・防臭＋消臭&amp;吸湿発熱わた使用 毛布兼布団カバーレッド B9159-058</t>
  </si>
  <si>
    <t>【送料無料】グランフランセヌーベルハイソフトタッチマイヤー毛布&amp;吸湿発熱綿入り敷パットアイボリー B9159-115</t>
  </si>
  <si>
    <t>【送料無料】グランフランセヌーベルハイソフトタッチマイヤー毛布&amp;吸湿発熱綿入り敷パットグレージュ B9159-129</t>
  </si>
  <si>
    <t>【送料無料】和ガーゼ泉州産さらっと2WAYシーツケット&amp;やわらか重ね織り（4重）ガーゼ毛布 B9160-035</t>
  </si>
  <si>
    <t>【送料無料】ダウン85%入りダウンケットピンク B9160-110</t>
  </si>
  <si>
    <t>【送料無料】ダウン85%入りダウンケットブルー B9160-127</t>
  </si>
  <si>
    <t>【一括お届け】坂井宏行監修C’est bon cadeau ～素敵な贈り物～ L8005-018</t>
  </si>
  <si>
    <t>【一括お届け】坂井宏行監修C’est bon cadeau ～素敵な贈り物～ L8005-025</t>
  </si>
  <si>
    <t>【一括お届け】坂井宏行監修C’est bon cadeau ～素敵な贈り物～ L8005-039</t>
  </si>
  <si>
    <t>【送料無料】坂井宏行監修C’est bon cadeau ～素敵な贈り物～ L8005-046</t>
  </si>
  <si>
    <t>【送料無料】坂井宏行監修C’est bon cadeau ～素敵な贈り物～ L8005-050</t>
  </si>
  <si>
    <t>【送料無料】坂井宏行監修C’est bon cadeau ～素敵な贈り物～ L8005-067</t>
  </si>
  <si>
    <t>【送料無料】初代田蔵新潟&amp;今治の極み特選新潟県産こしひかり今治タオルギフトセット L8007-047</t>
  </si>
  <si>
    <t>【送料無料】初代田蔵新潟&amp;今治の極み特選新潟県産こしひかり今治タオルギフトセット L8007-054</t>
  </si>
  <si>
    <t>【一括お届け】西川今治製フェイスタオル&amp;ウォッシュタオル L8009-010</t>
  </si>
  <si>
    <t>【一括お届け】西川今治製フェイスタオル2P&amp;ウォッシュタオル L8009-034</t>
  </si>
  <si>
    <t>【送料無料】西川今治製バスタオル&amp;フェイスタオル L8009-055</t>
  </si>
  <si>
    <t>【一括お届け】今治製タオル咲染桜フェイスタオル&amp;ウォッシュタオル L8010-025</t>
  </si>
  <si>
    <t>【送料無料】今治製タオル咲染桜バスタオル&amp;ウォッシュタオル L8010-050</t>
  </si>
  <si>
    <t>【一括お届け】今治タオルみずのわ3 フェイスタオル＆ウォッシュタオル L8011-015</t>
  </si>
  <si>
    <t>【一括お届け】今治タオルみずのわ3 フェイスタオル2P L8011-029</t>
  </si>
  <si>
    <t>【送料無料】今治タオルみずのわ3 バスタオル L8011-036</t>
  </si>
  <si>
    <t>【送料無料】今治タオルみずのわ3 フェイスタオル2P＆ウォッシュタオル2P L8011-040</t>
  </si>
  <si>
    <t>【送料無料】今治タオルみずのわ3 タオルセット L8011-057</t>
  </si>
  <si>
    <t>【送料無料】今治タオルみずのわ3 バスタオル2P L8011-064</t>
  </si>
  <si>
    <t>【送料無料】矢野紋織謹製今治製フェイスタオル&amp;ウォッシュタオル L8014-034</t>
  </si>
  <si>
    <t>【送料無料】矢野紋織謹製今治製バスタオル2P&amp;フェイスタオル2P L8014-097</t>
  </si>
  <si>
    <t>【一括お届け】今治きらめきフェイスタオル&amp;ハンドタオル L8024-019</t>
  </si>
  <si>
    <t>【一括お届け】西川レスプリピュール今治製フェイスタオル&amp;ウォッシュタオル L8025-020</t>
  </si>
  <si>
    <t>【送料無料】西川レスプリピュール今治製フェイスタオル2P&amp;ウォッシュタオル L8025-044</t>
  </si>
  <si>
    <t>【送料無料】西川レスプリピュール今治製フェイスタオル2P&amp;ウォッシュタオル2P L8025-058</t>
  </si>
  <si>
    <t>【一括お届け】伊予の白波フェイスタオル&amp;ウォッシュタオル L8026-027</t>
  </si>
  <si>
    <t>【一括お届け】伊予の白波フェイスタオル2P&amp;ウォッシュタオル L8026-048</t>
  </si>
  <si>
    <t>【送料無料】伊予の白波バスタオル&amp;ウォッシュタオル L8026-055</t>
  </si>
  <si>
    <t>【一括お届け】今治製タオル桜おり布フェイスタオル&amp;ハンドタオルピンク L8031-034</t>
  </si>
  <si>
    <t>【一括お届け】今治製タオル桜おり布フェイスタオル&amp;ハンドタオルパープル L8031-048</t>
  </si>
  <si>
    <t>【送料無料】今治製タオル桜おり布フェイスタオル2P&amp;ハンドタオルピンク L8031-076</t>
  </si>
  <si>
    <t>【送料無料】今治製タオル桜おり布フェイスタオル2P&amp;ハンドタオルパープル L8031-080</t>
  </si>
  <si>
    <t>【送料無料】今治製タオル桜おり布バスタオル&amp;フェイスタオルピンク L8031-097</t>
  </si>
  <si>
    <t>【送料無料】今治製タオル桜おり布バスタオル&amp;フェイスタオルパープル L8031-105</t>
  </si>
  <si>
    <t>【送料無料】今治製タオル桜おり布バスタオル&amp;フェイスタオル2Pピンク L8031-119</t>
  </si>
  <si>
    <t>【送料無料】今治製タオル桜おり布バスタオル&amp;フェイスタオル2Pパープル L8031-126</t>
  </si>
  <si>
    <t>【送料無料】今治製タオル桜おり布バスタオル2P&amp;フェイスタオル4P L8031-147</t>
  </si>
  <si>
    <t>【一括お届け】今治製タオルしまなみ匠の彩フェイスタオル&amp;ウォッシュタオル L8032-024</t>
  </si>
  <si>
    <t>【送料無料】今治製タオルしまなみ匠の彩フェイスタオル2P&amp;ウォッシュタオル2P L8032-059</t>
  </si>
  <si>
    <t>【一括お届け】今治＆泉州 白の贅沢スリムフェイスタオル&amp;ハンドタオル L8034-018</t>
  </si>
  <si>
    <t>【一括お届け】今治＆泉州白の贅沢フェイスタオル&amp;スリムフェイスタオル L8034-025</t>
  </si>
  <si>
    <t>【一括お届け】今治＆泉州白の贅沢スリムフェイスタオル2P&amp;ハンドタオル L8034-039</t>
  </si>
  <si>
    <t>【送料無料】今治＆泉州白の贅沢フェイスタオル&amp;スリムフェイスタオル2P L8034-046</t>
  </si>
  <si>
    <t>【一括お届け】オーガニックエディションオーガニックコットン使用国産フェイスタオル&amp;ウォッシュタオル L8038-010</t>
  </si>
  <si>
    <t>【一括お届け】オーガニックエディションオーガニックコットン使用国産フェイスタオル2P&amp;ウォッシュタオル L8038-055</t>
  </si>
  <si>
    <t>【一括お届け】日本名産地今治純白無蛍光晒しフェイスタオル&amp;ハンドタオル L8041-019</t>
  </si>
  <si>
    <t>【一括お届け】日本名産地今治純白無蛍光晒しフェイスタオル2P&amp;ハンドタオル L8041-030</t>
  </si>
  <si>
    <t>【送料無料】日本名産地今治純白無蛍光晒しバスタオル&amp;ハンドタオル L8041-047</t>
  </si>
  <si>
    <t>【一括お届け】本きなり ～遠州輪奈織～フェイスタオル&amp;ハンドタオル L8043-010</t>
  </si>
  <si>
    <t>【一括お届け】本きなり ～遠州輪奈織～フェイスタオル2P L8043-027</t>
  </si>
  <si>
    <t>【送料無料】本きなり ～遠州輪奈織～バスタオル L8043-034</t>
  </si>
  <si>
    <t>【送料無料】本きなり ～遠州輪奈織～フェイスタオル2P＆ハンドタオル2P L8043-048</t>
  </si>
  <si>
    <t>【送料無料】本きなり ～遠州輪奈織～タオルセット L8043-055</t>
  </si>
  <si>
    <t>【一括お届け】今治シンシアコットンフェイスタオル&amp;ウォッシュタオル L8044-024</t>
  </si>
  <si>
    <t>【送料無料】ダウン85%入りダウンケットピンク L8046-074</t>
  </si>
  <si>
    <t>【送料無料】ダウン85%入りダウンケットブルー L8046-088</t>
  </si>
  <si>
    <t>【送料無料】ダウン85%入り日本製羽毛肌掛けふとんピンク L8046-095</t>
  </si>
  <si>
    <t>【送料無料】ダウン85%入り日本製羽毛肌掛けふとんブルー L8046-100</t>
  </si>
  <si>
    <t>【送料無料】ダウン85%入り日本製羽毛掛けふとんピンク L8046-117</t>
  </si>
  <si>
    <t>【送料無料】ダウン85%入り日本製羽毛掛けふとんブルー L8046-124</t>
  </si>
  <si>
    <t>【送料無料】大自然本舗～桜格子～肌にやさしい自然色の綿毛布 L8053-068</t>
  </si>
  <si>
    <t>【送料無料】大自然本舗～桜格子～肌にやさしい自然色のシルク入り綿毛布（毛羽部分） L8053-075</t>
  </si>
  <si>
    <t>【送料無料】大自然本舗～桜格子～肌にやさしい自然色の綿毛布2P L8053-089</t>
  </si>
  <si>
    <t>【送料無料】大自然本舗～桜格子～肌にやさしい自然色のシルク入り綿毛布（毛羽部分） L8053-096</t>
  </si>
  <si>
    <t>【送料無料】大自然本舗～桜格子～肌にやさしい自然色のシルク入り綿毛布（毛羽部分）2P L8053-104</t>
  </si>
  <si>
    <t>【送料無料】クロスロードあったかアイデア&amp;厳選素材3WAY ブランケット L8058-018</t>
  </si>
  <si>
    <t>【一括お届け】凪バスマットS&amp;フェイスタオル L8060-027</t>
  </si>
  <si>
    <t>【送料無料】凪バスマットS&amp;フェイスタオル2P L8060-034</t>
  </si>
  <si>
    <t>【一括お届け】アマノフーズ&amp;白子のり詰合せ L8077-019</t>
  </si>
  <si>
    <t>【一括お届け】アマノフーズ&amp;白子のり詰合せ L8077-026</t>
  </si>
  <si>
    <t>【送料無料】アマノフーズ&amp;白子のり詰合せ L8077-030</t>
  </si>
  <si>
    <t>【送料無料】アマノフーズ&amp;白子のり詰合せ L8077-047</t>
  </si>
  <si>
    <t>【送料無料】アマノフーズ&amp;白子のり詰合せ L8077-054</t>
  </si>
  <si>
    <t>【一括お届け】マルコメフリーズドライみそ汁&amp;有明海産味付海苔セット L8079-010</t>
  </si>
  <si>
    <t>【一括お届け】マルコメフリーズドライみそ汁&amp;有明海産味付海苔セット L8079-027</t>
  </si>
  <si>
    <t>【送料無料】マルコメフリーズドライみそ汁&amp;有明海産味付海苔セット L8079-034</t>
  </si>
  <si>
    <t>【送料無料】マルコメフリーズドライみそ汁&amp;有明海産味付海苔セット L8079-048</t>
  </si>
  <si>
    <t>【送料無料】マルコメフリーズドライみそ汁&amp;有明海産味付海苔セット L8079-055</t>
  </si>
  <si>
    <t>【一括お届け】有明海産明太子風味&amp;旬摘み味海苔セット L8093-015</t>
  </si>
  <si>
    <t>【一括お届け】ドトールコーヒー&amp;スイーツバラエティ L8124-016</t>
  </si>
  <si>
    <t>【一括お届け】ドトールコーヒー&amp;スイーツバラエティ L8124-020</t>
  </si>
  <si>
    <t>【一括お届け】ドトールコーヒー&amp;スイーツバラエティ L8124-037</t>
  </si>
  <si>
    <t>【送料無料】ドトールコーヒー&amp;スイーツバラエティ L8124-044</t>
  </si>
  <si>
    <t>【送料無料】ドトールコーヒー&amp;スイーツバラエティ L8124-058</t>
  </si>
  <si>
    <t>【送料無料】ドトールコーヒー&amp;スイーツバラエティ L8124-065</t>
  </si>
  <si>
    <t>【一括お届け】AGF&amp;リプトン珈琲・紅茶セット L8130-010</t>
  </si>
  <si>
    <t>【一括お届け】AGF&amp;リプトン珈琲・紅茶セット L8130-027</t>
  </si>
  <si>
    <t>【一括お届け】AGF&amp;リプトン珈琲・紅茶セット L8130-034</t>
  </si>
  <si>
    <t>【送料無料】AGF&amp;リプトン珈琲・紅茶セット L8130-048</t>
  </si>
  <si>
    <t>【送料無料】AGF&amp;リプトン珈琲・紅茶セット L8130-055</t>
  </si>
  <si>
    <t>【送料無料】AGF&amp;リプトン珈琲・紅茶セット L8130-069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</si>
</sst>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411]#,##0;[$¥-411]#,##0"/>
    <numFmt numFmtId="177" formatCode="#,##0_ "/>
    <numFmt numFmtId="178" formatCode="#,##0_);[Red]\(#,##0\)"/>
    <numFmt numFmtId="179" formatCode="0_);[Red]\(0\)"/>
    <numFmt numFmtId="180" formatCode="_(* #,##0_);_(* \(#,##0\);_(* &quot;-&quot;_);_(@_)"/>
  </numFmts>
  <fonts count="7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sz val="12"/>
      <color indexed="56"/>
      <name val="ＭＳ Ｐゴシック"/>
      <family val="3"/>
      <charset val="128"/>
    </font>
    <font>
      <sz val="10"/>
      <name val="ＭＳ Ｐゴシック"/>
      <family val="3"/>
      <charset val="128"/>
    </font>
    <font>
      <b/>
      <sz val="12"/>
      <color indexed="10"/>
      <name val="ＭＳ Ｐゴシック"/>
      <family val="3"/>
      <charset val="128"/>
    </font>
    <font>
      <sz val="9"/>
      <name val="ＭＳ Ｐゴシック"/>
      <family val="3"/>
      <charset val="128"/>
    </font>
    <font>
      <b/>
      <sz val="20"/>
      <name val="ＭＳ Ｐゴシック"/>
      <family val="3"/>
      <charset val="128"/>
    </font>
    <font>
      <sz val="11"/>
      <color indexed="10"/>
      <name val="ＭＳ Ｐゴシック"/>
      <family val="3"/>
      <charset val="128"/>
    </font>
    <font>
      <sz val="12"/>
      <name val="ＭＳ Ｐゴシック"/>
      <family val="3"/>
      <charset val="128"/>
    </font>
    <font>
      <sz val="9"/>
      <color indexed="10"/>
      <name val="ＭＳ Ｐゴシック"/>
      <family val="3"/>
      <charset val="128"/>
    </font>
    <font>
      <sz val="11"/>
      <color indexed="8"/>
      <name val="ＭＳ Ｐゴシック"/>
      <family val="3"/>
      <charset val="128"/>
    </font>
    <font>
      <b/>
      <sz val="12"/>
      <color indexed="12"/>
      <name val="ＭＳ Ｐゴシック"/>
      <family val="3"/>
      <charset val="128"/>
    </font>
    <font>
      <b/>
      <sz val="11"/>
      <name val="ＭＳ Ｐゴシック"/>
      <family val="3"/>
      <charset val="128"/>
    </font>
    <font>
      <b/>
      <sz val="14"/>
      <color indexed="10"/>
      <name val="ＭＳ Ｐゴシック"/>
      <family val="3"/>
      <charset val="128"/>
    </font>
    <font>
      <b/>
      <sz val="11"/>
      <color indexed="10"/>
      <name val="ＭＳ Ｐゴシック"/>
      <family val="3"/>
      <charset val="128"/>
    </font>
    <font>
      <sz val="14"/>
      <name val="ＭＳ Ｐゴシック"/>
      <family val="3"/>
      <charset val="128"/>
    </font>
    <font>
      <b/>
      <sz val="14"/>
      <name val="ＭＳ Ｐゴシック"/>
      <family val="3"/>
      <charset val="128"/>
    </font>
    <font>
      <sz val="6"/>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family val="2"/>
    </font>
    <font>
      <b/>
      <sz val="14"/>
      <color indexed="9"/>
      <name val="Calibri"/>
      <family val="2"/>
    </font>
    <font>
      <b/>
      <sz val="11"/>
      <color indexed="60"/>
      <name val="ＭＳ Ｐゴシック"/>
      <family val="3"/>
      <charset val="128"/>
    </font>
    <font>
      <sz val="10"/>
      <name val="Arial"/>
      <family val="2"/>
    </font>
    <font>
      <sz val="12"/>
      <color indexed="12"/>
      <name val="ＭＳ Ｐゴシック"/>
      <family val="3"/>
      <charset val="128"/>
    </font>
    <font>
      <sz val="10"/>
      <color indexed="81"/>
      <name val="ＭＳ Ｐゴシック"/>
      <family val="3"/>
      <charset val="128"/>
    </font>
    <font>
      <sz val="10.5"/>
      <color indexed="8"/>
      <name val="ＭＳ Ｐゴシック"/>
      <family val="3"/>
      <charset val="128"/>
    </font>
    <font>
      <sz val="10.5"/>
      <name val="ＭＳ Ｐゴシック"/>
      <family val="3"/>
      <charset val="128"/>
    </font>
    <font>
      <u/>
      <sz val="10.5"/>
      <name val="ＭＳ Ｐゴシック"/>
      <family val="3"/>
      <charset val="128"/>
    </font>
    <font>
      <u/>
      <sz val="13"/>
      <name val="ＭＳ Ｐゴシック"/>
      <family val="3"/>
      <charset val="128"/>
    </font>
    <font>
      <sz val="13"/>
      <name val="ＭＳ Ｐゴシック"/>
      <family val="3"/>
      <charset val="128"/>
    </font>
    <font>
      <sz val="11"/>
      <color theme="1"/>
      <name val="ＭＳ Ｐゴシック"/>
      <family val="3"/>
      <charset val="128"/>
      <scheme val="minor"/>
    </font>
    <font>
      <sz val="11"/>
      <color theme="1"/>
      <name val="ＭＳ 明朝"/>
      <family val="1"/>
      <charset val="128"/>
    </font>
    <font>
      <sz val="11"/>
      <color theme="0"/>
      <name val="ＭＳ 明朝"/>
      <family val="1"/>
      <charset val="128"/>
    </font>
    <font>
      <b/>
      <sz val="18"/>
      <color theme="3"/>
      <name val="ＭＳ Ｐゴシック"/>
      <family val="3"/>
      <charset val="128"/>
      <scheme val="major"/>
    </font>
    <font>
      <b/>
      <sz val="11"/>
      <color theme="0"/>
      <name val="ＭＳ 明朝"/>
      <family val="1"/>
      <charset val="128"/>
    </font>
    <font>
      <sz val="11"/>
      <color rgb="FF9C6500"/>
      <name val="ＭＳ 明朝"/>
      <family val="1"/>
      <charset val="128"/>
    </font>
    <font>
      <sz val="11"/>
      <color rgb="FFFA7D00"/>
      <name val="ＭＳ 明朝"/>
      <family val="1"/>
      <charset val="128"/>
    </font>
    <font>
      <sz val="11"/>
      <color rgb="FF9C0006"/>
      <name val="ＭＳ 明朝"/>
      <family val="1"/>
      <charset val="128"/>
    </font>
    <font>
      <b/>
      <sz val="11"/>
      <color rgb="FFFA7D00"/>
      <name val="ＭＳ 明朝"/>
      <family val="1"/>
      <charset val="128"/>
    </font>
    <font>
      <sz val="11"/>
      <color rgb="FFFF0000"/>
      <name val="ＭＳ 明朝"/>
      <family val="1"/>
      <charset val="128"/>
    </font>
    <font>
      <b/>
      <sz val="15"/>
      <color theme="3"/>
      <name val="ＭＳ 明朝"/>
      <family val="1"/>
      <charset val="128"/>
    </font>
    <font>
      <b/>
      <sz val="13"/>
      <color theme="3"/>
      <name val="ＭＳ 明朝"/>
      <family val="1"/>
      <charset val="128"/>
    </font>
    <font>
      <b/>
      <sz val="11"/>
      <color theme="3"/>
      <name val="ＭＳ 明朝"/>
      <family val="1"/>
      <charset val="128"/>
    </font>
    <font>
      <b/>
      <sz val="11"/>
      <color theme="1"/>
      <name val="ＭＳ 明朝"/>
      <family val="1"/>
      <charset val="128"/>
    </font>
    <font>
      <b/>
      <sz val="11"/>
      <color rgb="FF3F3F3F"/>
      <name val="ＭＳ 明朝"/>
      <family val="1"/>
      <charset val="128"/>
    </font>
    <font>
      <i/>
      <sz val="11"/>
      <color rgb="FF7F7F7F"/>
      <name val="ＭＳ 明朝"/>
      <family val="1"/>
      <charset val="128"/>
    </font>
    <font>
      <sz val="11"/>
      <color rgb="FF3F3F76"/>
      <name val="ＭＳ 明朝"/>
      <family val="1"/>
      <charset val="128"/>
    </font>
    <font>
      <sz val="11"/>
      <color rgb="FF006100"/>
      <name val="ＭＳ 明朝"/>
      <family val="1"/>
      <charset val="128"/>
    </font>
    <font>
      <b/>
      <sz val="14"/>
      <color rgb="FFFFFFFF"/>
      <name val="ＭＳ Ｐゴシック"/>
      <family val="3"/>
      <charset val="128"/>
    </font>
    <font>
      <sz val="11"/>
      <color theme="0"/>
      <name val="ＭＳ Ｐゴシック"/>
      <family val="3"/>
      <charset val="128"/>
    </font>
    <font>
      <b/>
      <sz val="10"/>
      <color rgb="FFFF0000"/>
      <name val="ＭＳ Ｐゴシック"/>
      <family val="3"/>
      <charset val="128"/>
    </font>
    <font>
      <sz val="10"/>
      <color theme="1"/>
      <name val="ＭＳ Ｐゴシック"/>
      <family val="3"/>
      <charset val="128"/>
    </font>
    <font>
      <sz val="10"/>
      <color theme="0"/>
      <name val="ＭＳ Ｐゴシック"/>
      <family val="3"/>
      <charset val="128"/>
    </font>
    <font>
      <sz val="10"/>
      <color theme="1"/>
      <name val="ＭＳ Ｐゴシック"/>
      <family val="3"/>
      <charset val="128"/>
      <scheme val="minor"/>
    </font>
    <font>
      <sz val="10"/>
      <name val="Arial"/>
      <family val="3"/>
      <charset val="128"/>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CCFFCC"/>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241">
    <xf numFmtId="0" fontId="0" fillId="0" borderId="0">
      <alignment vertical="center"/>
    </xf>
    <xf numFmtId="0" fontId="47" fillId="25" borderId="0" applyNumberFormat="0" applyBorder="0" applyAlignment="0" applyProtection="0">
      <alignment vertical="center"/>
    </xf>
    <xf numFmtId="0" fontId="12" fillId="2"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12" fillId="3"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12" fillId="4"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12" fillId="5" borderId="0" applyNumberFormat="0" applyBorder="0" applyAlignment="0" applyProtection="0">
      <alignment vertical="center"/>
    </xf>
    <xf numFmtId="0" fontId="47" fillId="28" borderId="0" applyNumberFormat="0" applyBorder="0" applyAlignment="0" applyProtection="0">
      <alignment vertical="center"/>
    </xf>
    <xf numFmtId="0" fontId="47" fillId="28" borderId="0" applyNumberFormat="0" applyBorder="0" applyAlignment="0" applyProtection="0">
      <alignment vertical="center"/>
    </xf>
    <xf numFmtId="0" fontId="47" fillId="28" borderId="0" applyNumberFormat="0" applyBorder="0" applyAlignment="0" applyProtection="0">
      <alignment vertical="center"/>
    </xf>
    <xf numFmtId="0" fontId="47" fillId="29" borderId="0" applyNumberFormat="0" applyBorder="0" applyAlignment="0" applyProtection="0">
      <alignment vertical="center"/>
    </xf>
    <xf numFmtId="0" fontId="12" fillId="6" borderId="0" applyNumberFormat="0" applyBorder="0" applyAlignment="0" applyProtection="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47" fillId="29" borderId="0" applyNumberFormat="0" applyBorder="0" applyAlignment="0" applyProtection="0">
      <alignment vertical="center"/>
    </xf>
    <xf numFmtId="0" fontId="47" fillId="30" borderId="0" applyNumberFormat="0" applyBorder="0" applyAlignment="0" applyProtection="0">
      <alignment vertical="center"/>
    </xf>
    <xf numFmtId="0" fontId="12" fillId="7" borderId="0" applyNumberFormat="0" applyBorder="0" applyAlignment="0" applyProtection="0">
      <alignment vertical="center"/>
    </xf>
    <xf numFmtId="0" fontId="47" fillId="30" borderId="0" applyNumberFormat="0" applyBorder="0" applyAlignment="0" applyProtection="0">
      <alignment vertical="center"/>
    </xf>
    <xf numFmtId="0" fontId="47" fillId="30" borderId="0" applyNumberFormat="0" applyBorder="0" applyAlignment="0" applyProtection="0">
      <alignment vertical="center"/>
    </xf>
    <xf numFmtId="0" fontId="47" fillId="30" borderId="0" applyNumberFormat="0" applyBorder="0" applyAlignment="0" applyProtection="0">
      <alignment vertical="center"/>
    </xf>
    <xf numFmtId="0" fontId="47" fillId="31" borderId="0" applyNumberFormat="0" applyBorder="0" applyAlignment="0" applyProtection="0">
      <alignment vertical="center"/>
    </xf>
    <xf numFmtId="0" fontId="12" fillId="8" borderId="0" applyNumberFormat="0" applyBorder="0" applyAlignment="0" applyProtection="0">
      <alignment vertical="center"/>
    </xf>
    <xf numFmtId="0" fontId="47" fillId="31" borderId="0" applyNumberFormat="0" applyBorder="0" applyAlignment="0" applyProtection="0">
      <alignment vertical="center"/>
    </xf>
    <xf numFmtId="0" fontId="47" fillId="31"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12" fillId="9"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7" fillId="32" borderId="0" applyNumberFormat="0" applyBorder="0" applyAlignment="0" applyProtection="0">
      <alignment vertical="center"/>
    </xf>
    <xf numFmtId="0" fontId="47" fillId="33" borderId="0" applyNumberFormat="0" applyBorder="0" applyAlignment="0" applyProtection="0">
      <alignment vertical="center"/>
    </xf>
    <xf numFmtId="0" fontId="12" fillId="10" borderId="0" applyNumberFormat="0" applyBorder="0" applyAlignment="0" applyProtection="0">
      <alignment vertical="center"/>
    </xf>
    <xf numFmtId="0" fontId="47" fillId="33" borderId="0" applyNumberFormat="0" applyBorder="0" applyAlignment="0" applyProtection="0">
      <alignment vertical="center"/>
    </xf>
    <xf numFmtId="0" fontId="47" fillId="33" borderId="0" applyNumberFormat="0" applyBorder="0" applyAlignment="0" applyProtection="0">
      <alignment vertical="center"/>
    </xf>
    <xf numFmtId="0" fontId="47" fillId="33" borderId="0" applyNumberFormat="0" applyBorder="0" applyAlignment="0" applyProtection="0">
      <alignment vertical="center"/>
    </xf>
    <xf numFmtId="0" fontId="47" fillId="34" borderId="0" applyNumberFormat="0" applyBorder="0" applyAlignment="0" applyProtection="0">
      <alignment vertical="center"/>
    </xf>
    <xf numFmtId="0" fontId="12" fillId="5" borderId="0" applyNumberFormat="0" applyBorder="0" applyAlignment="0" applyProtection="0">
      <alignment vertical="center"/>
    </xf>
    <xf numFmtId="0" fontId="47" fillId="34" borderId="0" applyNumberFormat="0" applyBorder="0" applyAlignment="0" applyProtection="0">
      <alignment vertical="center"/>
    </xf>
    <xf numFmtId="0" fontId="47" fillId="34" borderId="0" applyNumberFormat="0" applyBorder="0" applyAlignment="0" applyProtection="0">
      <alignment vertical="center"/>
    </xf>
    <xf numFmtId="0" fontId="47" fillId="34" borderId="0" applyNumberFormat="0" applyBorder="0" applyAlignment="0" applyProtection="0">
      <alignment vertical="center"/>
    </xf>
    <xf numFmtId="0" fontId="47" fillId="35" borderId="0" applyNumberFormat="0" applyBorder="0" applyAlignment="0" applyProtection="0">
      <alignment vertical="center"/>
    </xf>
    <xf numFmtId="0" fontId="12" fillId="8" borderId="0" applyNumberFormat="0" applyBorder="0" applyAlignment="0" applyProtection="0">
      <alignment vertical="center"/>
    </xf>
    <xf numFmtId="0" fontId="47" fillId="35" borderId="0" applyNumberFormat="0" applyBorder="0" applyAlignment="0" applyProtection="0">
      <alignment vertical="center"/>
    </xf>
    <xf numFmtId="0" fontId="47" fillId="35" borderId="0" applyNumberFormat="0" applyBorder="0" applyAlignment="0" applyProtection="0">
      <alignment vertical="center"/>
    </xf>
    <xf numFmtId="0" fontId="47" fillId="35" borderId="0" applyNumberFormat="0" applyBorder="0" applyAlignment="0" applyProtection="0">
      <alignment vertical="center"/>
    </xf>
    <xf numFmtId="0" fontId="47" fillId="36" borderId="0" applyNumberFormat="0" applyBorder="0" applyAlignment="0" applyProtection="0">
      <alignment vertical="center"/>
    </xf>
    <xf numFmtId="0" fontId="12" fillId="11" borderId="0" applyNumberFormat="0" applyBorder="0" applyAlignment="0" applyProtection="0">
      <alignment vertical="center"/>
    </xf>
    <xf numFmtId="0" fontId="47" fillId="36" borderId="0" applyNumberFormat="0" applyBorder="0" applyAlignment="0" applyProtection="0">
      <alignment vertical="center"/>
    </xf>
    <xf numFmtId="0" fontId="47" fillId="36" borderId="0" applyNumberFormat="0" applyBorder="0" applyAlignment="0" applyProtection="0">
      <alignment vertical="center"/>
    </xf>
    <xf numFmtId="0" fontId="47" fillId="36" borderId="0" applyNumberFormat="0" applyBorder="0" applyAlignment="0" applyProtection="0">
      <alignment vertical="center"/>
    </xf>
    <xf numFmtId="0" fontId="48" fillId="37" borderId="0" applyNumberFormat="0" applyBorder="0" applyAlignment="0" applyProtection="0">
      <alignment vertical="center"/>
    </xf>
    <xf numFmtId="0" fontId="20" fillId="12"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7" borderId="0" applyNumberFormat="0" applyBorder="0" applyAlignment="0" applyProtection="0">
      <alignment vertical="center"/>
    </xf>
    <xf numFmtId="0" fontId="48" fillId="38" borderId="0" applyNumberFormat="0" applyBorder="0" applyAlignment="0" applyProtection="0">
      <alignment vertical="center"/>
    </xf>
    <xf numFmtId="0" fontId="20" fillId="9"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9" borderId="0" applyNumberFormat="0" applyBorder="0" applyAlignment="0" applyProtection="0">
      <alignment vertical="center"/>
    </xf>
    <xf numFmtId="0" fontId="20" fillId="10"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39" borderId="0" applyNumberFormat="0" applyBorder="0" applyAlignment="0" applyProtection="0">
      <alignment vertical="center"/>
    </xf>
    <xf numFmtId="0" fontId="48" fillId="40" borderId="0" applyNumberFormat="0" applyBorder="0" applyAlignment="0" applyProtection="0">
      <alignment vertical="center"/>
    </xf>
    <xf numFmtId="0" fontId="20" fillId="13"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1" borderId="0" applyNumberFormat="0" applyBorder="0" applyAlignment="0" applyProtection="0">
      <alignment vertical="center"/>
    </xf>
    <xf numFmtId="0" fontId="20" fillId="14"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2" borderId="0" applyNumberFormat="0" applyBorder="0" applyAlignment="0" applyProtection="0">
      <alignment vertical="center"/>
    </xf>
    <xf numFmtId="0" fontId="20" fillId="15"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3" borderId="0" applyNumberFormat="0" applyBorder="0" applyAlignment="0" applyProtection="0">
      <alignment vertical="center"/>
    </xf>
    <xf numFmtId="0" fontId="20" fillId="16" borderId="0" applyNumberFormat="0" applyBorder="0" applyAlignment="0" applyProtection="0">
      <alignment vertical="center"/>
    </xf>
    <xf numFmtId="0" fontId="48" fillId="43" borderId="0" applyNumberFormat="0" applyBorder="0" applyAlignment="0" applyProtection="0">
      <alignment vertical="center"/>
    </xf>
    <xf numFmtId="0" fontId="48" fillId="43" borderId="0" applyNumberFormat="0" applyBorder="0" applyAlignment="0" applyProtection="0">
      <alignment vertical="center"/>
    </xf>
    <xf numFmtId="0" fontId="48" fillId="43" borderId="0" applyNumberFormat="0" applyBorder="0" applyAlignment="0" applyProtection="0">
      <alignment vertical="center"/>
    </xf>
    <xf numFmtId="0" fontId="48" fillId="44" borderId="0" applyNumberFormat="0" applyBorder="0" applyAlignment="0" applyProtection="0">
      <alignment vertical="center"/>
    </xf>
    <xf numFmtId="0" fontId="20" fillId="17"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8" fillId="44" borderId="0" applyNumberFormat="0" applyBorder="0" applyAlignment="0" applyProtection="0">
      <alignment vertical="center"/>
    </xf>
    <xf numFmtId="0" fontId="48" fillId="45" borderId="0" applyNumberFormat="0" applyBorder="0" applyAlignment="0" applyProtection="0">
      <alignment vertical="center"/>
    </xf>
    <xf numFmtId="0" fontId="20" fillId="18"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5" borderId="0" applyNumberFormat="0" applyBorder="0" applyAlignment="0" applyProtection="0">
      <alignment vertical="center"/>
    </xf>
    <xf numFmtId="0" fontId="48" fillId="46" borderId="0" applyNumberFormat="0" applyBorder="0" applyAlignment="0" applyProtection="0">
      <alignment vertical="center"/>
    </xf>
    <xf numFmtId="0" fontId="20" fillId="13"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6" borderId="0" applyNumberFormat="0" applyBorder="0" applyAlignment="0" applyProtection="0">
      <alignment vertical="center"/>
    </xf>
    <xf numFmtId="0" fontId="48" fillId="47" borderId="0" applyNumberFormat="0" applyBorder="0" applyAlignment="0" applyProtection="0">
      <alignment vertical="center"/>
    </xf>
    <xf numFmtId="0" fontId="20" fillId="14"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7" borderId="0" applyNumberFormat="0" applyBorder="0" applyAlignment="0" applyProtection="0">
      <alignment vertical="center"/>
    </xf>
    <xf numFmtId="0" fontId="48" fillId="48" borderId="0" applyNumberFormat="0" applyBorder="0" applyAlignment="0" applyProtection="0">
      <alignment vertical="center"/>
    </xf>
    <xf numFmtId="0" fontId="20" fillId="19" borderId="0" applyNumberFormat="0" applyBorder="0" applyAlignment="0" applyProtection="0">
      <alignment vertical="center"/>
    </xf>
    <xf numFmtId="0" fontId="48" fillId="48" borderId="0" applyNumberFormat="0" applyBorder="0" applyAlignment="0" applyProtection="0">
      <alignment vertical="center"/>
    </xf>
    <xf numFmtId="0" fontId="48" fillId="48" borderId="0" applyNumberFormat="0" applyBorder="0" applyAlignment="0" applyProtection="0">
      <alignment vertical="center"/>
    </xf>
    <xf numFmtId="0" fontId="48" fillId="48"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49" borderId="30" applyNumberFormat="0" applyAlignment="0" applyProtection="0">
      <alignment vertical="center"/>
    </xf>
    <xf numFmtId="0" fontId="22" fillId="20" borderId="1" applyNumberFormat="0" applyAlignment="0" applyProtection="0">
      <alignment vertical="center"/>
    </xf>
    <xf numFmtId="0" fontId="50" fillId="49" borderId="30" applyNumberFormat="0" applyAlignment="0" applyProtection="0">
      <alignment vertical="center"/>
    </xf>
    <xf numFmtId="0" fontId="50" fillId="49" borderId="30" applyNumberFormat="0" applyAlignment="0" applyProtection="0">
      <alignment vertical="center"/>
    </xf>
    <xf numFmtId="0" fontId="50" fillId="49" borderId="30" applyNumberFormat="0" applyAlignment="0" applyProtection="0">
      <alignment vertical="center"/>
    </xf>
    <xf numFmtId="0" fontId="51" fillId="50" borderId="0" applyNumberFormat="0" applyBorder="0" applyAlignment="0" applyProtection="0">
      <alignment vertical="center"/>
    </xf>
    <xf numFmtId="0" fontId="23" fillId="21" borderId="0" applyNumberFormat="0" applyBorder="0" applyAlignment="0" applyProtection="0">
      <alignment vertical="center"/>
    </xf>
    <xf numFmtId="0" fontId="51" fillId="50" borderId="0" applyNumberFormat="0" applyBorder="0" applyAlignment="0" applyProtection="0">
      <alignment vertical="center"/>
    </xf>
    <xf numFmtId="0" fontId="51" fillId="50" borderId="0" applyNumberFormat="0" applyBorder="0" applyAlignment="0" applyProtection="0">
      <alignment vertical="center"/>
    </xf>
    <xf numFmtId="0" fontId="51" fillId="50" borderId="0" applyNumberFormat="0" applyBorder="0" applyAlignment="0" applyProtection="0">
      <alignment vertical="center"/>
    </xf>
    <xf numFmtId="9" fontId="47" fillId="0" borderId="0" applyFont="0" applyFill="0" applyBorder="0" applyAlignment="0" applyProtection="0">
      <alignment vertical="center"/>
    </xf>
    <xf numFmtId="9" fontId="35" fillId="0" borderId="0" applyFont="0" applyFill="0" applyBorder="0" applyAlignment="0" applyProtection="0"/>
    <xf numFmtId="9" fontId="1" fillId="0" borderId="0" applyFont="0" applyFill="0" applyBorder="0" applyAlignment="0" applyProtection="0">
      <alignment vertical="center"/>
    </xf>
    <xf numFmtId="9" fontId="47" fillId="0" borderId="0" applyFont="0" applyFill="0" applyBorder="0" applyAlignment="0" applyProtection="0">
      <alignment vertical="center"/>
    </xf>
    <xf numFmtId="9" fontId="35" fillId="0" borderId="0" applyFont="0" applyFill="0" applyBorder="0" applyAlignment="0" applyProtection="0"/>
    <xf numFmtId="9" fontId="46" fillId="0" borderId="0" applyFont="0" applyFill="0" applyBorder="0" applyAlignment="0" applyProtection="0">
      <alignment vertical="center"/>
    </xf>
    <xf numFmtId="9" fontId="47" fillId="0" borderId="0" applyFont="0" applyFill="0" applyBorder="0" applyAlignment="0" applyProtection="0">
      <alignment vertical="center"/>
    </xf>
    <xf numFmtId="9" fontId="35" fillId="0" borderId="0" applyFont="0" applyFill="0" applyBorder="0" applyAlignment="0" applyProtection="0"/>
    <xf numFmtId="0" fontId="3" fillId="0" borderId="0" applyNumberFormat="0" applyFill="0" applyBorder="0" applyAlignment="0" applyProtection="0">
      <alignment vertical="top"/>
      <protection locked="0"/>
    </xf>
    <xf numFmtId="0" fontId="47" fillId="51" borderId="31" applyNumberFormat="0" applyFont="0" applyAlignment="0" applyProtection="0">
      <alignment vertical="center"/>
    </xf>
    <xf numFmtId="0" fontId="1" fillId="22" borderId="2" applyNumberFormat="0" applyFont="0" applyAlignment="0" applyProtection="0">
      <alignment vertical="center"/>
    </xf>
    <xf numFmtId="0" fontId="47" fillId="51" borderId="31" applyNumberFormat="0" applyFont="0" applyAlignment="0" applyProtection="0">
      <alignment vertical="center"/>
    </xf>
    <xf numFmtId="0" fontId="47" fillId="51" borderId="31" applyNumberFormat="0" applyFont="0" applyAlignment="0" applyProtection="0">
      <alignment vertical="center"/>
    </xf>
    <xf numFmtId="0" fontId="52" fillId="0" borderId="32" applyNumberFormat="0" applyFill="0" applyAlignment="0" applyProtection="0">
      <alignment vertical="center"/>
    </xf>
    <xf numFmtId="0" fontId="24" fillId="0" borderId="3"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2" fillId="0" borderId="32" applyNumberFormat="0" applyFill="0" applyAlignment="0" applyProtection="0">
      <alignment vertical="center"/>
    </xf>
    <xf numFmtId="0" fontId="53" fillId="52" borderId="0" applyNumberFormat="0" applyBorder="0" applyAlignment="0" applyProtection="0">
      <alignment vertical="center"/>
    </xf>
    <xf numFmtId="0" fontId="25" fillId="3"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3" fillId="52" borderId="0" applyNumberFormat="0" applyBorder="0" applyAlignment="0" applyProtection="0">
      <alignment vertical="center"/>
    </xf>
    <xf numFmtId="0" fontId="54" fillId="53" borderId="33" applyNumberFormat="0" applyAlignment="0" applyProtection="0">
      <alignment vertical="center"/>
    </xf>
    <xf numFmtId="0" fontId="26" fillId="23" borderId="4" applyNumberFormat="0" applyAlignment="0" applyProtection="0">
      <alignment vertical="center"/>
    </xf>
    <xf numFmtId="0" fontId="54" fillId="53" borderId="33" applyNumberFormat="0" applyAlignment="0" applyProtection="0">
      <alignment vertical="center"/>
    </xf>
    <xf numFmtId="0" fontId="54" fillId="53" borderId="33" applyNumberFormat="0" applyAlignment="0" applyProtection="0">
      <alignment vertical="center"/>
    </xf>
    <xf numFmtId="0" fontId="54" fillId="53" borderId="33" applyNumberFormat="0" applyAlignment="0" applyProtection="0">
      <alignment vertical="center"/>
    </xf>
    <xf numFmtId="0" fontId="5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47" fillId="0" borderId="0" applyFont="0" applyFill="0" applyBorder="0" applyAlignment="0" applyProtection="0">
      <alignment vertical="center"/>
    </xf>
    <xf numFmtId="180" fontId="35" fillId="0" borderId="0" applyFont="0" applyFill="0" applyBorder="0" applyAlignment="0" applyProtection="0"/>
    <xf numFmtId="38" fontId="1" fillId="0" borderId="0" applyFont="0" applyFill="0" applyBorder="0" applyAlignment="0" applyProtection="0">
      <alignment vertical="center"/>
    </xf>
    <xf numFmtId="180" fontId="35" fillId="0" borderId="0" applyFont="0" applyFill="0" applyBorder="0" applyAlignment="0" applyProtection="0"/>
    <xf numFmtId="0" fontId="56" fillId="0" borderId="34" applyNumberFormat="0" applyFill="0" applyAlignment="0" applyProtection="0">
      <alignment vertical="center"/>
    </xf>
    <xf numFmtId="0" fontId="27" fillId="0" borderId="5"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6" fillId="0" borderId="34" applyNumberFormat="0" applyFill="0" applyAlignment="0" applyProtection="0">
      <alignment vertical="center"/>
    </xf>
    <xf numFmtId="0" fontId="57" fillId="0" borderId="35" applyNumberFormat="0" applyFill="0" applyAlignment="0" applyProtection="0">
      <alignment vertical="center"/>
    </xf>
    <xf numFmtId="0" fontId="28" fillId="0" borderId="6" applyNumberFormat="0" applyFill="0" applyAlignment="0" applyProtection="0">
      <alignment vertical="center"/>
    </xf>
    <xf numFmtId="0" fontId="57" fillId="0" borderId="35" applyNumberFormat="0" applyFill="0" applyAlignment="0" applyProtection="0">
      <alignment vertical="center"/>
    </xf>
    <xf numFmtId="0" fontId="57" fillId="0" borderId="35" applyNumberFormat="0" applyFill="0" applyAlignment="0" applyProtection="0">
      <alignment vertical="center"/>
    </xf>
    <xf numFmtId="0" fontId="57" fillId="0" borderId="35" applyNumberFormat="0" applyFill="0" applyAlignment="0" applyProtection="0">
      <alignment vertical="center"/>
    </xf>
    <xf numFmtId="0" fontId="58" fillId="0" borderId="36" applyNumberFormat="0" applyFill="0" applyAlignment="0" applyProtection="0">
      <alignment vertical="center"/>
    </xf>
    <xf numFmtId="0" fontId="29" fillId="0" borderId="7"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5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37" applyNumberFormat="0" applyFill="0" applyAlignment="0" applyProtection="0">
      <alignment vertical="center"/>
    </xf>
    <xf numFmtId="0" fontId="30" fillId="0" borderId="8" applyNumberFormat="0" applyFill="0" applyAlignment="0" applyProtection="0">
      <alignment vertical="center"/>
    </xf>
    <xf numFmtId="0" fontId="59" fillId="0" borderId="37" applyNumberFormat="0" applyFill="0" applyAlignment="0" applyProtection="0">
      <alignment vertical="center"/>
    </xf>
    <xf numFmtId="0" fontId="59" fillId="0" borderId="37" applyNumberFormat="0" applyFill="0" applyAlignment="0" applyProtection="0">
      <alignment vertical="center"/>
    </xf>
    <xf numFmtId="0" fontId="59" fillId="0" borderId="37" applyNumberFormat="0" applyFill="0" applyAlignment="0" applyProtection="0">
      <alignment vertical="center"/>
    </xf>
    <xf numFmtId="0" fontId="60" fillId="53" borderId="38" applyNumberFormat="0" applyAlignment="0" applyProtection="0">
      <alignment vertical="center"/>
    </xf>
    <xf numFmtId="0" fontId="31" fillId="23" borderId="9" applyNumberFormat="0" applyAlignment="0" applyProtection="0">
      <alignment vertical="center"/>
    </xf>
    <xf numFmtId="0" fontId="60" fillId="53" borderId="38" applyNumberFormat="0" applyAlignment="0" applyProtection="0">
      <alignment vertical="center"/>
    </xf>
    <xf numFmtId="0" fontId="60" fillId="53" borderId="38" applyNumberFormat="0" applyAlignment="0" applyProtection="0">
      <alignment vertical="center"/>
    </xf>
    <xf numFmtId="0" fontId="60" fillId="53" borderId="38" applyNumberFormat="0" applyAlignment="0" applyProtection="0">
      <alignment vertical="center"/>
    </xf>
    <xf numFmtId="0" fontId="6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2" fillId="54" borderId="33" applyNumberFormat="0" applyAlignment="0" applyProtection="0">
      <alignment vertical="center"/>
    </xf>
    <xf numFmtId="0" fontId="33" fillId="7" borderId="4" applyNumberFormat="0" applyAlignment="0" applyProtection="0">
      <alignment vertical="center"/>
    </xf>
    <xf numFmtId="0" fontId="62" fillId="54" borderId="33" applyNumberFormat="0" applyAlignment="0" applyProtection="0">
      <alignment vertical="center"/>
    </xf>
    <xf numFmtId="0" fontId="62" fillId="54" borderId="33" applyNumberFormat="0" applyAlignment="0" applyProtection="0">
      <alignment vertical="center"/>
    </xf>
    <xf numFmtId="0" fontId="62" fillId="54" borderId="33" applyNumberFormat="0" applyAlignment="0" applyProtection="0">
      <alignment vertical="center"/>
    </xf>
    <xf numFmtId="0" fontId="35" fillId="0" borderId="0"/>
    <xf numFmtId="0" fontId="47" fillId="0" borderId="0">
      <alignment vertical="center"/>
    </xf>
    <xf numFmtId="0" fontId="47" fillId="0" borderId="0">
      <alignment vertical="center"/>
    </xf>
    <xf numFmtId="0" fontId="1" fillId="0" borderId="0">
      <alignment vertical="center"/>
    </xf>
    <xf numFmtId="0" fontId="35" fillId="0" borderId="0"/>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46" fillId="0" borderId="0">
      <alignment vertical="center"/>
    </xf>
    <xf numFmtId="0" fontId="46" fillId="0" borderId="0">
      <alignment vertical="center"/>
    </xf>
    <xf numFmtId="0" fontId="47" fillId="0" borderId="0">
      <alignment vertical="center"/>
    </xf>
    <xf numFmtId="0" fontId="46" fillId="0" borderId="0">
      <alignment vertical="center"/>
    </xf>
    <xf numFmtId="0" fontId="47" fillId="0" borderId="0">
      <alignment vertical="center"/>
    </xf>
    <xf numFmtId="0" fontId="35" fillId="0" borderId="0"/>
    <xf numFmtId="0" fontId="47" fillId="0" borderId="0">
      <alignment vertical="center"/>
    </xf>
    <xf numFmtId="0" fontId="38" fillId="0" borderId="0"/>
    <xf numFmtId="0" fontId="35" fillId="0" borderId="0"/>
    <xf numFmtId="0" fontId="46" fillId="0" borderId="0">
      <alignment vertical="center"/>
    </xf>
    <xf numFmtId="0" fontId="46" fillId="0" borderId="0">
      <alignment vertical="center"/>
    </xf>
    <xf numFmtId="0" fontId="63" fillId="55" borderId="0" applyNumberFormat="0" applyBorder="0" applyAlignment="0" applyProtection="0">
      <alignment vertical="center"/>
    </xf>
    <xf numFmtId="0" fontId="34" fillId="4"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xf numFmtId="0" fontId="63" fillId="55" borderId="0" applyNumberFormat="0" applyBorder="0" applyAlignment="0" applyProtection="0">
      <alignment vertical="center"/>
    </xf>
  </cellStyleXfs>
  <cellXfs count="212">
    <xf numFmtId="0" fontId="0" fillId="0" borderId="0" xfId="0">
      <alignment vertical="center"/>
    </xf>
    <xf numFmtId="0" fontId="0" fillId="0" borderId="0" xfId="0" applyAlignment="1">
      <alignment horizontal="left" vertical="center"/>
    </xf>
    <xf numFmtId="0" fontId="6" fillId="0" borderId="0" xfId="0" applyFont="1" applyProtection="1">
      <alignment vertical="center"/>
      <protection locked="0" hidden="1"/>
    </xf>
    <xf numFmtId="0" fontId="8" fillId="0" borderId="0" xfId="0" applyFont="1" applyAlignment="1">
      <alignment horizontal="left" vertical="center"/>
    </xf>
    <xf numFmtId="0" fontId="3" fillId="0" borderId="0" xfId="144" applyAlignment="1" applyProtection="1">
      <alignment horizontal="left" vertical="center"/>
    </xf>
    <xf numFmtId="0" fontId="0" fillId="24" borderId="10" xfId="0" applyFill="1" applyBorder="1" applyAlignment="1">
      <alignment horizontal="centerContinuous" vertical="center"/>
    </xf>
    <xf numFmtId="0" fontId="0" fillId="24" borderId="10" xfId="0" applyFill="1" applyBorder="1" applyAlignment="1">
      <alignment horizontal="centerContinuous" vertical="center" shrinkToFit="1"/>
    </xf>
    <xf numFmtId="0" fontId="13" fillId="0" borderId="0" xfId="0" applyFont="1">
      <alignment vertical="center"/>
    </xf>
    <xf numFmtId="0" fontId="4" fillId="0" borderId="0" xfId="0" applyFont="1" applyAlignment="1">
      <alignment horizontal="center" vertical="center"/>
    </xf>
    <xf numFmtId="0" fontId="0" fillId="0" borderId="0" xfId="0" applyAlignment="1" applyProtection="1">
      <alignment horizontal="left" vertical="center"/>
      <protection locked="0"/>
    </xf>
    <xf numFmtId="0" fontId="0" fillId="0" borderId="0" xfId="0" applyProtection="1">
      <alignment vertical="center"/>
      <protection locked="0"/>
    </xf>
    <xf numFmtId="0" fontId="0" fillId="0" borderId="0" xfId="0" applyAlignment="1">
      <alignment horizontal="centerContinuous" vertical="center"/>
    </xf>
    <xf numFmtId="0" fontId="0" fillId="0" borderId="0" xfId="0" applyAlignment="1" applyProtection="1">
      <alignment horizontal="center" vertical="center"/>
      <protection locked="0"/>
    </xf>
    <xf numFmtId="0" fontId="3" fillId="0" borderId="0" xfId="144" applyAlignment="1" applyProtection="1">
      <alignment vertical="center"/>
    </xf>
    <xf numFmtId="0" fontId="7" fillId="0" borderId="0" xfId="0" applyFont="1">
      <alignment vertical="center"/>
    </xf>
    <xf numFmtId="0" fontId="0" fillId="0" borderId="0" xfId="0" applyAlignment="1">
      <alignment horizontal="centerContinuous" vertical="center" shrinkToFit="1"/>
    </xf>
    <xf numFmtId="0" fontId="0" fillId="0" borderId="0" xfId="0" applyAlignment="1">
      <alignment horizontal="center" vertical="center" shrinkToFit="1"/>
    </xf>
    <xf numFmtId="0" fontId="0" fillId="0" borderId="0" xfId="0" applyAlignment="1">
      <alignment vertical="center" shrinkToFit="1"/>
    </xf>
    <xf numFmtId="0" fontId="5" fillId="0" borderId="0" xfId="0" applyFont="1">
      <alignment vertical="center"/>
    </xf>
    <xf numFmtId="0" fontId="0" fillId="0" borderId="10" xfId="0" applyBorder="1" applyAlignment="1" applyProtection="1">
      <alignment horizontal="centerContinuous" vertical="center" shrinkToFit="1"/>
      <protection locked="0"/>
    </xf>
    <xf numFmtId="0" fontId="14" fillId="56" borderId="0" xfId="0" applyFont="1" applyFill="1">
      <alignment vertical="center"/>
    </xf>
    <xf numFmtId="0" fontId="0" fillId="56" borderId="0" xfId="0" applyFill="1" applyAlignment="1" applyProtection="1">
      <alignment horizontal="left" vertical="center"/>
      <protection locked="0"/>
    </xf>
    <xf numFmtId="0" fontId="0" fillId="56" borderId="0" xfId="0" applyFill="1" applyAlignment="1">
      <alignment horizontal="centerContinuous" vertical="center" shrinkToFit="1"/>
    </xf>
    <xf numFmtId="0" fontId="0" fillId="56" borderId="0" xfId="0" applyFill="1" applyAlignment="1" applyProtection="1">
      <alignment horizontal="center" vertical="center"/>
      <protection locked="0"/>
    </xf>
    <xf numFmtId="0" fontId="0" fillId="56" borderId="0" xfId="0" applyFill="1" applyAlignment="1">
      <alignment horizontal="center" vertical="center" shrinkToFit="1"/>
    </xf>
    <xf numFmtId="0" fontId="0" fillId="56" borderId="0" xfId="0" applyFill="1" applyAlignment="1">
      <alignment vertical="center" shrinkToFit="1"/>
    </xf>
    <xf numFmtId="0" fontId="0" fillId="56" borderId="0" xfId="0" applyFill="1">
      <alignment vertical="center"/>
    </xf>
    <xf numFmtId="0" fontId="0" fillId="56" borderId="0" xfId="0" applyFill="1" applyProtection="1">
      <alignment vertical="center"/>
      <protection locked="0"/>
    </xf>
    <xf numFmtId="0" fontId="64" fillId="0" borderId="0" xfId="0" applyFont="1" applyAlignment="1">
      <alignment horizontal="center" vertical="center"/>
    </xf>
    <xf numFmtId="0" fontId="3" fillId="0" borderId="0" xfId="144" applyFill="1" applyBorder="1" applyAlignment="1" applyProtection="1">
      <alignment horizontal="left" vertical="center"/>
      <protection locked="0"/>
    </xf>
    <xf numFmtId="0" fontId="3" fillId="0" borderId="0" xfId="144" applyFill="1" applyBorder="1" applyAlignment="1" applyProtection="1">
      <alignment horizontal="centerContinuous" vertical="center" shrinkToFit="1"/>
    </xf>
    <xf numFmtId="0" fontId="3" fillId="0" borderId="0" xfId="144" applyFill="1" applyBorder="1" applyAlignment="1" applyProtection="1">
      <alignment horizontal="center" vertical="center"/>
      <protection locked="0"/>
    </xf>
    <xf numFmtId="0" fontId="3" fillId="0" borderId="0" xfId="144" applyFill="1" applyBorder="1" applyAlignment="1" applyProtection="1">
      <alignment horizontal="center" vertical="center" shrinkToFit="1"/>
    </xf>
    <xf numFmtId="0" fontId="3" fillId="0" borderId="0" xfId="144" applyBorder="1" applyAlignment="1" applyProtection="1">
      <alignment horizontal="center" vertical="center" shrinkToFit="1"/>
    </xf>
    <xf numFmtId="0" fontId="3" fillId="0" borderId="0" xfId="144" applyBorder="1" applyAlignment="1" applyProtection="1">
      <alignment vertical="center" shrinkToFit="1"/>
    </xf>
    <xf numFmtId="0" fontId="0" fillId="0" borderId="0" xfId="0" applyAlignment="1">
      <alignment horizontal="left" vertical="center" shrinkToFit="1"/>
    </xf>
    <xf numFmtId="0" fontId="14" fillId="0" borderId="0" xfId="0" applyFont="1">
      <alignment vertical="center"/>
    </xf>
    <xf numFmtId="0" fontId="0" fillId="0" borderId="0" xfId="0" applyAlignment="1" applyProtection="1">
      <alignment vertical="center" textRotation="255" shrinkToFit="1"/>
      <protection locked="0"/>
    </xf>
    <xf numFmtId="0" fontId="0" fillId="0" borderId="0" xfId="0" applyAlignment="1" applyProtection="1">
      <alignment horizontal="center" vertical="center" shrinkToFit="1"/>
      <protection locked="0"/>
    </xf>
    <xf numFmtId="0" fontId="0" fillId="0" borderId="0" xfId="0" applyAlignment="1" applyProtection="1">
      <alignment horizontal="centerContinuous" vertical="center" shrinkToFit="1"/>
      <protection locked="0"/>
    </xf>
    <xf numFmtId="0" fontId="0" fillId="0" borderId="0" xfId="0" applyAlignment="1" applyProtection="1">
      <alignment vertical="center" shrinkToFit="1"/>
      <protection locked="0"/>
    </xf>
    <xf numFmtId="0" fontId="0" fillId="0" borderId="0" xfId="0" applyAlignment="1" applyProtection="1">
      <alignment horizontal="left" vertical="center" shrinkToFit="1"/>
      <protection locked="0"/>
    </xf>
    <xf numFmtId="0" fontId="39" fillId="0" borderId="0" xfId="0" applyFont="1">
      <alignment vertical="center"/>
    </xf>
    <xf numFmtId="0" fontId="14" fillId="0" borderId="0" xfId="0" applyFont="1" applyAlignment="1">
      <alignment horizontal="left" vertical="center"/>
    </xf>
    <xf numFmtId="49" fontId="0" fillId="24" borderId="10" xfId="0" applyNumberFormat="1" applyFill="1" applyBorder="1" applyAlignment="1" applyProtection="1">
      <alignment horizontal="center" vertical="center"/>
      <protection locked="0"/>
    </xf>
    <xf numFmtId="49" fontId="0" fillId="24" borderId="11" xfId="0" applyNumberFormat="1" applyFill="1" applyBorder="1" applyAlignment="1" applyProtection="1">
      <alignment horizontal="center" vertical="center"/>
      <protection locked="0"/>
    </xf>
    <xf numFmtId="49" fontId="0" fillId="0" borderId="11" xfId="0" applyNumberFormat="1" applyBorder="1" applyAlignment="1" applyProtection="1">
      <alignment horizontal="right" vertical="center" shrinkToFit="1"/>
      <protection locked="0"/>
    </xf>
    <xf numFmtId="49" fontId="0" fillId="0" borderId="11" xfId="0" applyNumberFormat="1" applyBorder="1" applyAlignment="1" applyProtection="1">
      <alignment horizontal="center" vertical="center" shrinkToFit="1"/>
      <protection locked="0"/>
    </xf>
    <xf numFmtId="49" fontId="0" fillId="24" borderId="10" xfId="0" applyNumberFormat="1" applyFill="1" applyBorder="1" applyAlignment="1">
      <alignment horizontal="left" vertical="center"/>
    </xf>
    <xf numFmtId="49" fontId="0" fillId="24" borderId="12" xfId="0" applyNumberFormat="1" applyFill="1" applyBorder="1" applyAlignment="1">
      <alignment horizontal="left" vertical="center" shrinkToFit="1"/>
    </xf>
    <xf numFmtId="49" fontId="0" fillId="0" borderId="12" xfId="0" applyNumberFormat="1" applyBorder="1" applyProtection="1">
      <alignment vertical="center"/>
      <protection locked="0"/>
    </xf>
    <xf numFmtId="49" fontId="0" fillId="0" borderId="13" xfId="0" applyNumberFormat="1" applyBorder="1" applyAlignment="1" applyProtection="1">
      <alignment horizontal="left" vertical="center"/>
      <protection locked="0"/>
    </xf>
    <xf numFmtId="49" fontId="0" fillId="0" borderId="11" xfId="0" applyNumberFormat="1" applyBorder="1" applyProtection="1">
      <alignment vertical="center"/>
      <protection locked="0"/>
    </xf>
    <xf numFmtId="49" fontId="0" fillId="0" borderId="12" xfId="0" applyNumberFormat="1" applyBorder="1" applyAlignment="1" applyProtection="1">
      <alignment horizontal="center" vertical="center" shrinkToFit="1"/>
      <protection locked="0"/>
    </xf>
    <xf numFmtId="49" fontId="0" fillId="0" borderId="13" xfId="0" applyNumberFormat="1" applyBorder="1" applyAlignment="1" applyProtection="1">
      <alignment horizontal="center" vertical="center" shrinkToFit="1"/>
      <protection locked="0"/>
    </xf>
    <xf numFmtId="0" fontId="0" fillId="24" borderId="10" xfId="0" applyFill="1" applyBorder="1" applyAlignment="1">
      <alignment horizontal="left" vertical="center" shrinkToFit="1"/>
    </xf>
    <xf numFmtId="0" fontId="5" fillId="24" borderId="14" xfId="0" applyFont="1" applyFill="1" applyBorder="1" applyAlignment="1" applyProtection="1">
      <alignment horizontal="center" vertical="center"/>
      <protection locked="0"/>
    </xf>
    <xf numFmtId="0" fontId="41" fillId="0" borderId="10" xfId="0" applyFont="1" applyBorder="1" applyAlignment="1" applyProtection="1">
      <alignment vertical="center" shrinkToFit="1"/>
      <protection locked="0"/>
    </xf>
    <xf numFmtId="49" fontId="41" fillId="0" borderId="10" xfId="0" applyNumberFormat="1" applyFont="1" applyBorder="1" applyAlignment="1" applyProtection="1">
      <alignment vertical="center" shrinkToFit="1"/>
      <protection locked="0"/>
    </xf>
    <xf numFmtId="0" fontId="42" fillId="0" borderId="10" xfId="224" applyFont="1" applyBorder="1" applyAlignment="1" applyProtection="1">
      <alignment horizontal="center" vertical="center" shrinkToFit="1"/>
      <protection locked="0"/>
    </xf>
    <xf numFmtId="179" fontId="41" fillId="0" borderId="10" xfId="169" applyNumberFormat="1" applyFont="1" applyFill="1" applyBorder="1" applyAlignment="1" applyProtection="1">
      <alignment horizontal="right" vertical="center" shrinkToFit="1"/>
      <protection locked="0"/>
    </xf>
    <xf numFmtId="0" fontId="41" fillId="57" borderId="10" xfId="0" applyFont="1" applyFill="1" applyBorder="1" applyAlignment="1" applyProtection="1">
      <alignment vertical="center" shrinkToFit="1"/>
      <protection locked="0"/>
    </xf>
    <xf numFmtId="49" fontId="41" fillId="57" borderId="10" xfId="0" applyNumberFormat="1" applyFont="1" applyFill="1" applyBorder="1" applyAlignment="1" applyProtection="1">
      <alignment vertical="center" shrinkToFit="1"/>
      <protection locked="0"/>
    </xf>
    <xf numFmtId="0" fontId="42" fillId="57" borderId="10" xfId="224" applyFont="1" applyFill="1" applyBorder="1" applyAlignment="1" applyProtection="1">
      <alignment horizontal="center" vertical="center" shrinkToFit="1"/>
      <protection locked="0"/>
    </xf>
    <xf numFmtId="179" fontId="41" fillId="57" borderId="10" xfId="169" applyNumberFormat="1" applyFont="1" applyFill="1" applyBorder="1" applyAlignment="1" applyProtection="1">
      <alignment horizontal="right" vertical="center" shrinkToFit="1"/>
      <protection locked="0"/>
    </xf>
    <xf numFmtId="0" fontId="42" fillId="0" borderId="10" xfId="0" applyFont="1" applyBorder="1" applyAlignment="1" applyProtection="1">
      <alignment horizontal="center" vertical="center"/>
      <protection locked="0"/>
    </xf>
    <xf numFmtId="49" fontId="41" fillId="0" borderId="10" xfId="0" applyNumberFormat="1" applyFont="1" applyBorder="1" applyAlignment="1" applyProtection="1">
      <alignment horizontal="center" vertical="center" shrinkToFit="1"/>
      <protection locked="0"/>
    </xf>
    <xf numFmtId="49" fontId="41" fillId="57" borderId="10" xfId="0" applyNumberFormat="1" applyFont="1" applyFill="1" applyBorder="1" applyAlignment="1" applyProtection="1">
      <alignment horizontal="center" vertical="center" shrinkToFit="1"/>
      <protection locked="0"/>
    </xf>
    <xf numFmtId="0" fontId="0" fillId="0" borderId="0" xfId="0" applyAlignment="1" applyProtection="1">
      <alignment horizontal="right" vertical="center"/>
      <protection locked="0"/>
    </xf>
    <xf numFmtId="0" fontId="65" fillId="0" borderId="0" xfId="0" applyFont="1" applyAlignment="1" applyProtection="1">
      <alignment horizontal="right" vertical="center"/>
      <protection locked="0"/>
    </xf>
    <xf numFmtId="0" fontId="5" fillId="0" borderId="0" xfId="0" applyFont="1" applyProtection="1">
      <alignment vertical="center"/>
      <protection locked="0"/>
    </xf>
    <xf numFmtId="179" fontId="5" fillId="0" borderId="0" xfId="0" applyNumberFormat="1" applyFont="1" applyProtection="1">
      <alignment vertical="center"/>
      <protection locked="0"/>
    </xf>
    <xf numFmtId="38" fontId="5" fillId="0" borderId="0" xfId="169" applyFont="1" applyFill="1" applyAlignment="1" applyProtection="1">
      <alignment vertical="center"/>
      <protection locked="0"/>
    </xf>
    <xf numFmtId="0" fontId="3" fillId="0" borderId="0" xfId="144" applyAlignment="1" applyProtection="1">
      <alignment horizontal="center" vertical="center"/>
      <protection locked="0"/>
    </xf>
    <xf numFmtId="0" fontId="16" fillId="0" borderId="0" xfId="0" applyFont="1" applyAlignment="1" applyProtection="1">
      <alignment horizontal="right" vertical="center"/>
      <protection locked="0"/>
    </xf>
    <xf numFmtId="0" fontId="3" fillId="0" borderId="0" xfId="144" applyAlignment="1" applyProtection="1">
      <alignment vertical="center"/>
      <protection locked="0"/>
    </xf>
    <xf numFmtId="0" fontId="14" fillId="0" borderId="0" xfId="0" applyFont="1" applyProtection="1">
      <alignment vertical="center"/>
      <protection locked="0"/>
    </xf>
    <xf numFmtId="0" fontId="7" fillId="0" borderId="0" xfId="0" applyFont="1" applyAlignment="1" applyProtection="1">
      <alignment horizontal="right" vertical="center"/>
      <protection locked="0"/>
    </xf>
    <xf numFmtId="0" fontId="43" fillId="0" borderId="0" xfId="0" applyFont="1" applyAlignment="1" applyProtection="1">
      <alignment horizontal="center" vertical="center"/>
      <protection locked="0"/>
    </xf>
    <xf numFmtId="0" fontId="42" fillId="0" borderId="0" xfId="0" applyFont="1" applyProtection="1">
      <alignment vertical="center"/>
      <protection locked="0"/>
    </xf>
    <xf numFmtId="0" fontId="43" fillId="0" borderId="0" xfId="0" applyFont="1" applyAlignment="1" applyProtection="1">
      <alignment horizontal="left" vertical="center"/>
      <protection locked="0"/>
    </xf>
    <xf numFmtId="0" fontId="1" fillId="0" borderId="0" xfId="0" applyFont="1" applyProtection="1">
      <alignment vertical="center"/>
      <protection locked="0"/>
    </xf>
    <xf numFmtId="0" fontId="0" fillId="0" borderId="23" xfId="0" applyBorder="1" applyProtection="1">
      <alignment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shrinkToFit="1"/>
      <protection locked="0"/>
    </xf>
    <xf numFmtId="0" fontId="15" fillId="0" borderId="0" xfId="0" applyFont="1" applyProtection="1">
      <alignment vertical="center"/>
      <protection locked="0"/>
    </xf>
    <xf numFmtId="0" fontId="15" fillId="0" borderId="0" xfId="0" applyFont="1" applyAlignment="1" applyProtection="1">
      <alignment horizontal="center" vertical="center"/>
      <protection locked="0"/>
    </xf>
    <xf numFmtId="49" fontId="10" fillId="0" borderId="0" xfId="0" applyNumberFormat="1" applyFont="1" applyAlignment="1" applyProtection="1">
      <alignment horizontal="center" vertical="center" shrinkToFit="1"/>
      <protection locked="0"/>
    </xf>
    <xf numFmtId="0" fontId="10" fillId="0" borderId="0" xfId="0" applyFont="1" applyAlignment="1" applyProtection="1">
      <alignment horizontal="left" vertical="center"/>
      <protection locked="0"/>
    </xf>
    <xf numFmtId="178" fontId="0" fillId="0" borderId="26" xfId="0" applyNumberFormat="1" applyBorder="1" applyAlignment="1" applyProtection="1">
      <alignment horizontal="right" vertical="center"/>
      <protection locked="0"/>
    </xf>
    <xf numFmtId="0" fontId="18" fillId="0" borderId="0" xfId="0" applyFont="1" applyAlignment="1" applyProtection="1">
      <alignment horizontal="left" vertical="center"/>
      <protection locked="0"/>
    </xf>
    <xf numFmtId="0" fontId="66" fillId="0" borderId="0" xfId="0" applyFont="1" applyAlignment="1" applyProtection="1">
      <alignment horizontal="center" vertical="center"/>
      <protection locked="0"/>
    </xf>
    <xf numFmtId="178" fontId="0" fillId="0" borderId="29" xfId="0" applyNumberFormat="1" applyBorder="1" applyAlignment="1" applyProtection="1">
      <alignment horizontal="right" vertical="center" shrinkToFit="1"/>
      <protection locked="0"/>
    </xf>
    <xf numFmtId="0" fontId="5" fillId="24" borderId="14" xfId="0" applyFont="1" applyFill="1" applyBorder="1" applyAlignment="1" applyProtection="1">
      <alignment horizontal="center" vertical="center" shrinkToFit="1"/>
      <protection locked="0"/>
    </xf>
    <xf numFmtId="0" fontId="5" fillId="24" borderId="14" xfId="0" applyFont="1" applyFill="1" applyBorder="1" applyAlignment="1" applyProtection="1">
      <alignment horizontal="center" vertical="center" wrapText="1" shrinkToFit="1"/>
      <protection locked="0"/>
    </xf>
    <xf numFmtId="0" fontId="67" fillId="0" borderId="0" xfId="217" applyFont="1" applyProtection="1">
      <alignment vertical="center"/>
      <protection locked="0"/>
    </xf>
    <xf numFmtId="179" fontId="67" fillId="0" borderId="0" xfId="217" applyNumberFormat="1" applyFont="1" applyProtection="1">
      <alignment vertical="center"/>
      <protection locked="0"/>
    </xf>
    <xf numFmtId="38" fontId="67" fillId="0" borderId="0" xfId="169" applyFont="1" applyFill="1" applyAlignment="1" applyProtection="1">
      <alignment vertical="center"/>
      <protection locked="0"/>
    </xf>
    <xf numFmtId="0" fontId="67" fillId="0" borderId="0" xfId="221" applyFont="1" applyProtection="1">
      <alignment vertical="center"/>
      <protection locked="0"/>
    </xf>
    <xf numFmtId="0" fontId="12" fillId="0" borderId="10" xfId="0" applyFont="1" applyBorder="1" applyAlignment="1" applyProtection="1">
      <alignment horizontal="right" vertical="center" shrinkToFit="1"/>
      <protection locked="0"/>
    </xf>
    <xf numFmtId="0" fontId="5" fillId="0" borderId="10" xfId="230" applyFont="1" applyBorder="1" applyAlignment="1" applyProtection="1">
      <alignment vertical="center"/>
      <protection locked="0"/>
    </xf>
    <xf numFmtId="179" fontId="5" fillId="0" borderId="10" xfId="230" applyNumberFormat="1" applyFont="1" applyBorder="1" applyAlignment="1" applyProtection="1">
      <alignment vertical="center"/>
      <protection locked="0"/>
    </xf>
    <xf numFmtId="38" fontId="5" fillId="0" borderId="10" xfId="169" applyFont="1" applyBorder="1" applyAlignment="1" applyProtection="1">
      <alignment vertical="center"/>
      <protection locked="0"/>
    </xf>
    <xf numFmtId="0" fontId="12" fillId="57" borderId="10" xfId="0" applyFont="1" applyFill="1" applyBorder="1" applyAlignment="1" applyProtection="1">
      <alignment horizontal="right" vertical="center" shrinkToFit="1"/>
      <protection locked="0"/>
    </xf>
    <xf numFmtId="177" fontId="68" fillId="0" borderId="0" xfId="0" applyNumberFormat="1" applyFont="1" applyAlignment="1" applyProtection="1">
      <alignment horizontal="right" vertical="center" shrinkToFit="1"/>
      <protection locked="0"/>
    </xf>
    <xf numFmtId="0" fontId="67" fillId="0" borderId="0" xfId="222" applyFont="1" applyProtection="1">
      <alignment vertical="center"/>
      <protection locked="0"/>
    </xf>
    <xf numFmtId="0" fontId="47" fillId="0" borderId="0" xfId="221" applyProtection="1">
      <alignment vertical="center"/>
      <protection locked="0"/>
    </xf>
    <xf numFmtId="0" fontId="5" fillId="0" borderId="0" xfId="0" applyFont="1" applyAlignment="1" applyProtection="1">
      <protection locked="0"/>
    </xf>
    <xf numFmtId="0" fontId="5" fillId="0" borderId="10" xfId="0" applyFont="1" applyBorder="1" applyProtection="1">
      <alignment vertical="center"/>
      <protection locked="0"/>
    </xf>
    <xf numFmtId="179" fontId="5" fillId="0" borderId="10" xfId="0" applyNumberFormat="1" applyFont="1" applyBorder="1" applyProtection="1">
      <alignment vertical="center"/>
      <protection locked="0"/>
    </xf>
    <xf numFmtId="0" fontId="67" fillId="0" borderId="10" xfId="222" applyFont="1" applyBorder="1" applyProtection="1">
      <alignment vertical="center"/>
      <protection locked="0"/>
    </xf>
    <xf numFmtId="38" fontId="69" fillId="0" borderId="0" xfId="169" applyFont="1" applyFill="1" applyProtection="1">
      <alignment vertical="center"/>
      <protection locked="0"/>
    </xf>
    <xf numFmtId="38" fontId="69" fillId="0" borderId="0" xfId="169" applyFont="1" applyProtection="1">
      <alignment vertical="center"/>
      <protection locked="0"/>
    </xf>
    <xf numFmtId="38" fontId="5" fillId="0" borderId="12" xfId="169" applyFont="1" applyFill="1" applyBorder="1" applyAlignment="1" applyProtection="1">
      <alignment vertical="center"/>
      <protection locked="0"/>
    </xf>
    <xf numFmtId="38" fontId="5" fillId="0" borderId="12" xfId="169" applyFont="1" applyBorder="1" applyAlignment="1" applyProtection="1">
      <alignment vertical="center"/>
      <protection locked="0"/>
    </xf>
    <xf numFmtId="0" fontId="67" fillId="0" borderId="14" xfId="222" applyFont="1" applyBorder="1" applyProtection="1">
      <alignment vertical="center"/>
      <protection locked="0"/>
    </xf>
    <xf numFmtId="0" fontId="5" fillId="24" borderId="14" xfId="0" applyFont="1" applyFill="1" applyBorder="1" applyAlignment="1" applyProtection="1">
      <alignment horizontal="center" vertical="center"/>
      <protection hidden="1"/>
    </xf>
    <xf numFmtId="6" fontId="5" fillId="24" borderId="14" xfId="209" applyFont="1" applyFill="1" applyBorder="1" applyAlignment="1" applyProtection="1">
      <alignment horizontal="center" vertical="center"/>
      <protection hidden="1"/>
    </xf>
    <xf numFmtId="0" fontId="41" fillId="0" borderId="10" xfId="0" applyFont="1" applyBorder="1" applyAlignment="1" applyProtection="1">
      <alignment horizontal="left" vertical="center"/>
      <protection hidden="1"/>
    </xf>
    <xf numFmtId="38" fontId="41" fillId="0" borderId="10" xfId="169" applyFont="1" applyFill="1" applyBorder="1" applyAlignment="1" applyProtection="1">
      <alignment horizontal="right" vertical="center" shrinkToFit="1"/>
      <protection hidden="1"/>
    </xf>
    <xf numFmtId="0" fontId="41" fillId="57" borderId="10" xfId="0" applyFont="1" applyFill="1" applyBorder="1" applyAlignment="1" applyProtection="1">
      <alignment horizontal="left" vertical="center"/>
      <protection hidden="1"/>
    </xf>
    <xf numFmtId="38" fontId="41" fillId="57" borderId="10" xfId="169" applyFont="1" applyFill="1" applyBorder="1" applyAlignment="1" applyProtection="1">
      <alignment horizontal="right" vertical="center" shrinkToFit="1"/>
      <protection hidden="1"/>
    </xf>
    <xf numFmtId="176" fontId="5" fillId="24" borderId="14" xfId="169" applyNumberFormat="1" applyFont="1" applyFill="1" applyBorder="1" applyAlignment="1" applyProtection="1">
      <alignment horizontal="center" vertical="center" shrinkToFit="1"/>
      <protection hidden="1"/>
    </xf>
    <xf numFmtId="177" fontId="41" fillId="0" borderId="10" xfId="169" applyNumberFormat="1" applyFont="1" applyFill="1" applyBorder="1" applyAlignment="1" applyProtection="1">
      <alignment vertical="center"/>
      <protection hidden="1"/>
    </xf>
    <xf numFmtId="177" fontId="41" fillId="57" borderId="10" xfId="169" applyNumberFormat="1" applyFont="1" applyFill="1" applyBorder="1" applyAlignment="1" applyProtection="1">
      <alignment vertical="center"/>
      <protection hidden="1"/>
    </xf>
    <xf numFmtId="0" fontId="0" fillId="0" borderId="0" xfId="0" applyAlignment="1"/>
    <xf numFmtId="0" fontId="0" fillId="0" borderId="0" xfId="0" applyAlignment="1">
      <alignment wrapText="1"/>
    </xf>
    <xf numFmtId="0" fontId="70" fillId="0" borderId="0" xfId="0" applyFont="1" applyAlignment="1">
      <alignment wrapText="1"/>
    </xf>
    <xf numFmtId="0" fontId="3" fillId="24" borderId="0" xfId="144" applyFill="1" applyAlignment="1" applyProtection="1">
      <alignment horizontal="left" vertical="center"/>
    </xf>
    <xf numFmtId="0" fontId="3" fillId="0" borderId="0" xfId="144" applyAlignment="1" applyProtection="1">
      <alignment vertical="center"/>
    </xf>
    <xf numFmtId="0" fontId="3" fillId="24" borderId="0" xfId="144" applyFill="1" applyAlignment="1" applyProtection="1">
      <alignment vertical="center"/>
    </xf>
    <xf numFmtId="0" fontId="0" fillId="24" borderId="12" xfId="0" applyFill="1" applyBorder="1" applyAlignment="1">
      <alignment horizontal="center" vertical="center" shrinkToFit="1"/>
    </xf>
    <xf numFmtId="0" fontId="0" fillId="24" borderId="13" xfId="0" applyFill="1" applyBorder="1" applyAlignment="1">
      <alignment horizontal="center" vertical="center" shrinkToFit="1"/>
    </xf>
    <xf numFmtId="0" fontId="0" fillId="24" borderId="11" xfId="0" applyFill="1" applyBorder="1" applyAlignment="1">
      <alignment horizontal="center" vertical="center" shrinkToFit="1"/>
    </xf>
    <xf numFmtId="0" fontId="0" fillId="59" borderId="10" xfId="0" applyFill="1" applyBorder="1" applyAlignment="1">
      <alignment horizontal="center" vertical="center"/>
    </xf>
    <xf numFmtId="0" fontId="0" fillId="0" borderId="15" xfId="0" applyBorder="1" applyAlignment="1" applyProtection="1">
      <alignment vertical="center" textRotation="255" shrinkToFit="1"/>
      <protection locked="0"/>
    </xf>
    <xf numFmtId="0" fontId="0" fillId="0" borderId="16" xfId="0" applyBorder="1" applyAlignment="1" applyProtection="1">
      <alignment vertical="center" textRotation="255" shrinkToFit="1"/>
      <protection locked="0"/>
    </xf>
    <xf numFmtId="0" fontId="0" fillId="0" borderId="17" xfId="0" applyBorder="1" applyAlignment="1" applyProtection="1">
      <alignment vertical="center" textRotation="255" shrinkToFit="1"/>
      <protection locked="0"/>
    </xf>
    <xf numFmtId="49" fontId="0" fillId="0" borderId="12"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0" fontId="0" fillId="24" borderId="10" xfId="0" applyFill="1" applyBorder="1" applyAlignment="1">
      <alignment vertical="center" shrinkToFit="1"/>
    </xf>
    <xf numFmtId="49" fontId="0" fillId="0" borderId="10" xfId="0" applyNumberFormat="1" applyBorder="1" applyProtection="1">
      <alignment vertical="center"/>
      <protection locked="0"/>
    </xf>
    <xf numFmtId="0" fontId="3" fillId="0" borderId="0" xfId="144" applyAlignment="1" applyProtection="1">
      <alignment horizontal="right" vertical="center"/>
    </xf>
    <xf numFmtId="0" fontId="3" fillId="0" borderId="0" xfId="144" applyBorder="1" applyAlignment="1" applyProtection="1">
      <alignment horizontal="right" vertical="center"/>
    </xf>
    <xf numFmtId="0" fontId="5" fillId="0" borderId="18" xfId="0" applyFont="1" applyBorder="1" applyAlignment="1" applyProtection="1">
      <alignment horizontal="left" vertical="center" textRotation="255" shrinkToFit="1"/>
      <protection locked="0"/>
    </xf>
    <xf numFmtId="0" fontId="5" fillId="0" borderId="0" xfId="0" applyFont="1" applyAlignment="1" applyProtection="1">
      <alignment horizontal="left" vertical="center" textRotation="255" shrinkToFit="1"/>
      <protection locked="0"/>
    </xf>
    <xf numFmtId="0" fontId="5" fillId="0" borderId="19" xfId="0" applyFont="1" applyBorder="1" applyAlignment="1" applyProtection="1">
      <alignment horizontal="left" vertical="center" textRotation="255" shrinkToFit="1"/>
      <protection locked="0"/>
    </xf>
    <xf numFmtId="0" fontId="0" fillId="24" borderId="12" xfId="0" applyFill="1" applyBorder="1" applyAlignment="1">
      <alignment horizontal="left" vertical="center"/>
    </xf>
    <xf numFmtId="0" fontId="0" fillId="24" borderId="11" xfId="0" applyFill="1" applyBorder="1" applyAlignment="1">
      <alignment horizontal="left" vertical="center"/>
    </xf>
    <xf numFmtId="0" fontId="0" fillId="24" borderId="13" xfId="0" applyFill="1" applyBorder="1" applyAlignment="1">
      <alignment horizontal="left" vertical="center"/>
    </xf>
    <xf numFmtId="0" fontId="5" fillId="0" borderId="18" xfId="0" applyFont="1" applyBorder="1" applyAlignment="1" applyProtection="1">
      <alignment horizontal="center" vertical="center" textRotation="255" shrinkToFit="1"/>
      <protection locked="0"/>
    </xf>
    <xf numFmtId="0" fontId="5" fillId="0" borderId="0" xfId="0" applyFont="1" applyAlignment="1" applyProtection="1">
      <alignment horizontal="center" vertical="center" textRotation="255" shrinkToFit="1"/>
      <protection locked="0"/>
    </xf>
    <xf numFmtId="0" fontId="5" fillId="0" borderId="19" xfId="0" applyFont="1" applyBorder="1" applyAlignment="1" applyProtection="1">
      <alignment horizontal="center" vertical="center" textRotation="255" shrinkToFit="1"/>
      <protection locked="0"/>
    </xf>
    <xf numFmtId="0" fontId="0" fillId="0" borderId="12"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49" fontId="9" fillId="24" borderId="12" xfId="0" applyNumberFormat="1" applyFont="1" applyFill="1" applyBorder="1" applyAlignment="1">
      <alignment horizontal="left" vertical="center" shrinkToFit="1"/>
    </xf>
    <xf numFmtId="49" fontId="9" fillId="24" borderId="11" xfId="0" applyNumberFormat="1" applyFont="1" applyFill="1" applyBorder="1" applyAlignment="1">
      <alignment horizontal="left" vertical="center" shrinkToFit="1"/>
    </xf>
    <xf numFmtId="49" fontId="9" fillId="24" borderId="13" xfId="0" applyNumberFormat="1" applyFont="1" applyFill="1" applyBorder="1" applyAlignment="1">
      <alignment horizontal="left" vertical="center" shrinkToFit="1"/>
    </xf>
    <xf numFmtId="0" fontId="0" fillId="0" borderId="11"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0" fillId="0" borderId="13" xfId="0" applyNumberFormat="1" applyBorder="1" applyAlignment="1">
      <alignment horizontal="left" vertical="center" shrinkToFit="1"/>
    </xf>
    <xf numFmtId="0" fontId="0" fillId="0" borderId="12" xfId="144" applyFont="1" applyBorder="1" applyAlignment="1" applyProtection="1">
      <alignment vertical="center"/>
      <protection locked="0"/>
    </xf>
    <xf numFmtId="0" fontId="0" fillId="0" borderId="11" xfId="0" applyBorder="1" applyProtection="1">
      <alignment vertical="center"/>
      <protection locked="0"/>
    </xf>
    <xf numFmtId="0" fontId="0" fillId="0" borderId="13" xfId="0" applyBorder="1" applyProtection="1">
      <alignment vertical="center"/>
      <protection locked="0"/>
    </xf>
    <xf numFmtId="49" fontId="9" fillId="24" borderId="12" xfId="0" applyNumberFormat="1" applyFont="1" applyFill="1" applyBorder="1" applyAlignment="1" applyProtection="1">
      <alignment horizontal="left" vertical="center" shrinkToFit="1"/>
      <protection locked="0"/>
    </xf>
    <xf numFmtId="49" fontId="9" fillId="24" borderId="11" xfId="0" applyNumberFormat="1" applyFont="1" applyFill="1" applyBorder="1" applyAlignment="1" applyProtection="1">
      <alignment horizontal="left" vertical="center" shrinkToFit="1"/>
      <protection locked="0"/>
    </xf>
    <xf numFmtId="49" fontId="9" fillId="24" borderId="13" xfId="0" applyNumberFormat="1" applyFont="1" applyFill="1" applyBorder="1" applyAlignment="1" applyProtection="1">
      <alignment horizontal="left" vertical="center" shrinkToFit="1"/>
      <protection locked="0"/>
    </xf>
    <xf numFmtId="49" fontId="0" fillId="0" borderId="12" xfId="0" applyNumberFormat="1" applyBorder="1" applyAlignment="1" applyProtection="1">
      <alignment horizontal="left" vertical="center" wrapText="1" shrinkToFit="1"/>
      <protection locked="0"/>
    </xf>
    <xf numFmtId="49" fontId="0" fillId="0" borderId="11" xfId="0" applyNumberFormat="1" applyBorder="1" applyAlignment="1" applyProtection="1">
      <alignment horizontal="left" vertical="center" wrapText="1" shrinkToFit="1"/>
      <protection locked="0"/>
    </xf>
    <xf numFmtId="49" fontId="0" fillId="0" borderId="13" xfId="0" applyNumberFormat="1" applyBorder="1" applyAlignment="1" applyProtection="1">
      <alignment horizontal="left" vertical="center" wrapText="1" shrinkToFit="1"/>
      <protection locked="0"/>
    </xf>
    <xf numFmtId="0" fontId="0" fillId="0" borderId="18" xfId="0" applyBorder="1" applyAlignment="1" applyProtection="1">
      <alignment horizontal="center" vertical="center" shrinkToFit="1"/>
      <protection locked="0"/>
    </xf>
    <xf numFmtId="0" fontId="0" fillId="0" borderId="20" xfId="0" applyBorder="1" applyAlignment="1" applyProtection="1">
      <alignment vertical="center" textRotation="255" shrinkToFit="1"/>
      <protection locked="0"/>
    </xf>
    <xf numFmtId="0" fontId="0" fillId="0" borderId="21" xfId="0" applyBorder="1" applyAlignment="1" applyProtection="1">
      <alignment vertical="center" textRotation="255" shrinkToFit="1"/>
      <protection locked="0"/>
    </xf>
    <xf numFmtId="0" fontId="0" fillId="0" borderId="22" xfId="0" applyBorder="1" applyAlignment="1" applyProtection="1">
      <alignment vertical="center" textRotation="255" shrinkToFit="1"/>
      <protection locked="0"/>
    </xf>
    <xf numFmtId="0" fontId="0" fillId="0" borderId="20" xfId="0" applyBorder="1" applyAlignment="1" applyProtection="1">
      <alignment horizontal="center" vertical="top" textRotation="255" shrinkToFit="1" readingOrder="1"/>
      <protection locked="0"/>
    </xf>
    <xf numFmtId="0" fontId="0" fillId="0" borderId="21" xfId="0" applyBorder="1" applyAlignment="1" applyProtection="1">
      <alignment horizontal="center" vertical="top" textRotation="255" shrinkToFit="1" readingOrder="1"/>
      <protection locked="0"/>
    </xf>
    <xf numFmtId="0" fontId="0" fillId="0" borderId="22" xfId="0" applyBorder="1" applyAlignment="1" applyProtection="1">
      <alignment horizontal="center" vertical="top" textRotation="255" shrinkToFit="1" readingOrder="1"/>
      <protection locked="0"/>
    </xf>
    <xf numFmtId="0" fontId="5" fillId="0" borderId="18" xfId="0" applyFont="1" applyBorder="1" applyAlignment="1" applyProtection="1">
      <alignment horizontal="right" vertical="center" textRotation="255" shrinkToFit="1"/>
      <protection locked="0"/>
    </xf>
    <xf numFmtId="0" fontId="5" fillId="0" borderId="0" xfId="0" applyFont="1" applyAlignment="1" applyProtection="1">
      <alignment horizontal="right" vertical="center" textRotation="255" shrinkToFit="1"/>
      <protection locked="0"/>
    </xf>
    <xf numFmtId="0" fontId="5" fillId="0" borderId="19" xfId="0" applyFont="1" applyBorder="1" applyAlignment="1" applyProtection="1">
      <alignment horizontal="right" vertical="center" textRotation="255" shrinkToFit="1"/>
      <protection locked="0"/>
    </xf>
    <xf numFmtId="0" fontId="0" fillId="0" borderId="18" xfId="0" applyBorder="1" applyAlignment="1" applyProtection="1">
      <alignment vertical="center" textRotation="255" shrinkToFit="1"/>
      <protection locked="0"/>
    </xf>
    <xf numFmtId="0" fontId="0" fillId="0" borderId="0" xfId="0" applyAlignment="1" applyProtection="1">
      <alignment vertical="center" textRotation="255" shrinkToFit="1"/>
      <protection locked="0"/>
    </xf>
    <xf numFmtId="0" fontId="0" fillId="0" borderId="19" xfId="0" applyBorder="1" applyAlignment="1" applyProtection="1">
      <alignment vertical="center" textRotation="255" shrinkToFit="1"/>
      <protection locked="0"/>
    </xf>
    <xf numFmtId="49" fontId="0" fillId="0" borderId="12"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shrinkToFit="1"/>
      <protection locked="0"/>
    </xf>
    <xf numFmtId="49" fontId="0" fillId="0" borderId="13" xfId="0" applyNumberFormat="1" applyBorder="1" applyAlignment="1" applyProtection="1">
      <alignment horizontal="center" vertical="center" shrinkToFit="1"/>
      <protection locked="0"/>
    </xf>
    <xf numFmtId="0" fontId="0" fillId="0" borderId="15" xfId="0" applyBorder="1" applyAlignment="1" applyProtection="1">
      <alignment horizontal="center" vertical="center" textRotation="255" shrinkToFit="1"/>
      <protection locked="0"/>
    </xf>
    <xf numFmtId="0" fontId="0" fillId="0" borderId="16" xfId="0" applyBorder="1" applyAlignment="1" applyProtection="1">
      <alignment horizontal="center" vertical="center" textRotation="255" shrinkToFit="1"/>
      <protection locked="0"/>
    </xf>
    <xf numFmtId="0" fontId="0" fillId="0" borderId="17" xfId="0" applyBorder="1" applyAlignment="1" applyProtection="1">
      <alignment horizontal="center" vertical="center" textRotation="255" shrinkToFit="1"/>
      <protection locked="0"/>
    </xf>
    <xf numFmtId="49" fontId="0" fillId="58" borderId="12" xfId="0" applyNumberFormat="1" applyFill="1" applyBorder="1" applyAlignment="1" applyProtection="1">
      <alignment horizontal="center" vertical="center"/>
      <protection locked="0"/>
    </xf>
    <xf numFmtId="49" fontId="0" fillId="58" borderId="13" xfId="0" applyNumberFormat="1" applyFill="1" applyBorder="1" applyAlignment="1" applyProtection="1">
      <alignment horizontal="center" vertical="center"/>
      <protection locked="0"/>
    </xf>
    <xf numFmtId="49" fontId="0" fillId="59" borderId="12" xfId="0" applyNumberFormat="1" applyFill="1" applyBorder="1" applyAlignment="1">
      <alignment horizontal="left" vertical="center"/>
    </xf>
    <xf numFmtId="49" fontId="0" fillId="59" borderId="13" xfId="0" applyNumberFormat="1" applyFill="1" applyBorder="1" applyAlignment="1">
      <alignment horizontal="left" vertical="center"/>
    </xf>
    <xf numFmtId="0" fontId="0" fillId="0" borderId="10" xfId="0" applyBorder="1" applyAlignment="1" applyProtection="1">
      <alignment horizontal="center" vertical="center" shrinkToFit="1"/>
      <protection locked="0"/>
    </xf>
    <xf numFmtId="0" fontId="0" fillId="59" borderId="12" xfId="0" applyFill="1" applyBorder="1" applyAlignment="1" applyProtection="1">
      <alignment horizontal="left" vertical="center" shrinkToFit="1"/>
      <protection locked="0"/>
    </xf>
    <xf numFmtId="0" fontId="0" fillId="59" borderId="11" xfId="0" applyFill="1" applyBorder="1" applyAlignment="1" applyProtection="1">
      <alignment horizontal="left" vertical="center" shrinkToFit="1"/>
      <protection locked="0"/>
    </xf>
    <xf numFmtId="0" fontId="0" fillId="59" borderId="13" xfId="0" applyFill="1" applyBorder="1" applyAlignment="1" applyProtection="1">
      <alignment horizontal="left" vertical="center" shrinkToFit="1"/>
      <protection locked="0"/>
    </xf>
    <xf numFmtId="49" fontId="0" fillId="0" borderId="12" xfId="0" applyNumberFormat="1" applyBorder="1" applyAlignment="1" applyProtection="1">
      <alignment horizontal="center" vertical="center" wrapText="1" shrinkToFit="1"/>
      <protection locked="0"/>
    </xf>
    <xf numFmtId="49" fontId="0" fillId="0" borderId="13" xfId="0" applyNumberFormat="1" applyBorder="1" applyAlignment="1" applyProtection="1">
      <alignment horizontal="center" vertical="center" wrapText="1" shrinkToFit="1"/>
      <protection locked="0"/>
    </xf>
    <xf numFmtId="0" fontId="14" fillId="0" borderId="0" xfId="0" applyFont="1" applyAlignment="1" applyProtection="1">
      <alignment horizontal="right" vertical="center"/>
      <protection locked="0"/>
    </xf>
    <xf numFmtId="0" fontId="0" fillId="0" borderId="0" xfId="0" applyProtection="1">
      <alignment vertical="center"/>
      <protection locked="0"/>
    </xf>
    <xf numFmtId="0" fontId="44" fillId="0" borderId="0" xfId="0" applyFont="1" applyAlignment="1" applyProtection="1">
      <alignment vertical="center" shrinkToFit="1"/>
      <protection locked="0"/>
    </xf>
    <xf numFmtId="0" fontId="45" fillId="0" borderId="0" xfId="0" applyFont="1" applyProtection="1">
      <alignment vertical="center"/>
      <protection locked="0"/>
    </xf>
    <xf numFmtId="0" fontId="43" fillId="0" borderId="0" xfId="0" applyFont="1" applyAlignment="1" applyProtection="1">
      <alignment horizontal="left" vertical="center" shrinkToFit="1"/>
      <protection locked="0"/>
    </xf>
    <xf numFmtId="0" fontId="42" fillId="0" borderId="0" xfId="0" applyFont="1" applyAlignment="1" applyProtection="1">
      <alignment vertical="center" shrinkToFit="1"/>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cellXfs>
  <cellStyles count="241">
    <cellStyle name="20% - アクセント 1 2" xfId="1"/>
    <cellStyle name="20% - アクセント 1 3" xfId="2"/>
    <cellStyle name="20% - アクセント 1 3 2" xfId="3"/>
    <cellStyle name="20% - アクセント 1 4" xfId="4"/>
    <cellStyle name="20% - アクセント 1 5" xfId="5"/>
    <cellStyle name="20% - アクセント 2 2" xfId="6"/>
    <cellStyle name="20% - アクセント 2 3" xfId="7"/>
    <cellStyle name="20% - アクセント 2 3 2" xfId="8"/>
    <cellStyle name="20% - アクセント 2 4" xfId="9"/>
    <cellStyle name="20% - アクセント 2 5" xfId="10"/>
    <cellStyle name="20% - アクセント 3 2" xfId="11"/>
    <cellStyle name="20% - アクセント 3 3" xfId="12"/>
    <cellStyle name="20% - アクセント 3 3 2" xfId="13"/>
    <cellStyle name="20% - アクセント 3 4" xfId="14"/>
    <cellStyle name="20% - アクセント 3 5" xfId="15"/>
    <cellStyle name="20% - アクセント 4 2" xfId="16"/>
    <cellStyle name="20% - アクセント 4 3" xfId="17"/>
    <cellStyle name="20% - アクセント 4 3 2" xfId="18"/>
    <cellStyle name="20% - アクセント 4 4" xfId="19"/>
    <cellStyle name="20% - アクセント 4 5" xfId="20"/>
    <cellStyle name="20% - アクセント 5 2" xfId="21"/>
    <cellStyle name="20% - アクセント 5 3" xfId="22"/>
    <cellStyle name="20% - アクセント 5 3 2" xfId="23"/>
    <cellStyle name="20% - アクセント 5 4" xfId="24"/>
    <cellStyle name="20% - アクセント 5 5" xfId="25"/>
    <cellStyle name="20% - アクセント 6 2" xfId="26"/>
    <cellStyle name="20% - アクセント 6 3" xfId="27"/>
    <cellStyle name="20% - アクセント 6 3 2" xfId="28"/>
    <cellStyle name="20% - アクセント 6 4" xfId="29"/>
    <cellStyle name="20% - アクセント 6 5" xfId="30"/>
    <cellStyle name="40% - アクセント 1 2" xfId="31"/>
    <cellStyle name="40% - アクセント 1 3" xfId="32"/>
    <cellStyle name="40% - アクセント 1 3 2" xfId="33"/>
    <cellStyle name="40% - アクセント 1 4" xfId="34"/>
    <cellStyle name="40% - アクセント 1 5" xfId="35"/>
    <cellStyle name="40% - アクセント 2 2" xfId="36"/>
    <cellStyle name="40% - アクセント 2 3" xfId="37"/>
    <cellStyle name="40% - アクセント 2 3 2" xfId="38"/>
    <cellStyle name="40% - アクセント 2 4" xfId="39"/>
    <cellStyle name="40% - アクセント 2 5" xfId="40"/>
    <cellStyle name="40% - アクセント 3 2" xfId="41"/>
    <cellStyle name="40% - アクセント 3 3" xfId="42"/>
    <cellStyle name="40% - アクセント 3 3 2" xfId="43"/>
    <cellStyle name="40% - アクセント 3 4" xfId="44"/>
    <cellStyle name="40% - アクセント 3 5" xfId="45"/>
    <cellStyle name="40% - アクセント 4 2" xfId="46"/>
    <cellStyle name="40% - アクセント 4 3" xfId="47"/>
    <cellStyle name="40% - アクセント 4 3 2" xfId="48"/>
    <cellStyle name="40% - アクセント 4 4" xfId="49"/>
    <cellStyle name="40% - アクセント 4 5" xfId="50"/>
    <cellStyle name="40% - アクセント 5 2" xfId="51"/>
    <cellStyle name="40% - アクセント 5 3" xfId="52"/>
    <cellStyle name="40% - アクセント 5 3 2" xfId="53"/>
    <cellStyle name="40% - アクセント 5 4" xfId="54"/>
    <cellStyle name="40% - アクセント 5 5" xfId="55"/>
    <cellStyle name="40% - アクセント 6 2" xfId="56"/>
    <cellStyle name="40% - アクセント 6 3" xfId="57"/>
    <cellStyle name="40% - アクセント 6 3 2" xfId="58"/>
    <cellStyle name="40% - アクセント 6 4" xfId="59"/>
    <cellStyle name="40% - アクセント 6 5" xfId="60"/>
    <cellStyle name="60% - アクセント 1 2" xfId="61"/>
    <cellStyle name="60% - アクセント 1 3" xfId="62"/>
    <cellStyle name="60% - アクセント 1 3 2" xfId="63"/>
    <cellStyle name="60% - アクセント 1 4" xfId="64"/>
    <cellStyle name="60% - アクセント 1 5" xfId="65"/>
    <cellStyle name="60% - アクセント 2 2" xfId="66"/>
    <cellStyle name="60% - アクセント 2 3" xfId="67"/>
    <cellStyle name="60% - アクセント 2 3 2" xfId="68"/>
    <cellStyle name="60% - アクセント 2 4" xfId="69"/>
    <cellStyle name="60% - アクセント 2 5" xfId="70"/>
    <cellStyle name="60% - アクセント 3 2" xfId="71"/>
    <cellStyle name="60% - アクセント 3 3" xfId="72"/>
    <cellStyle name="60% - アクセント 3 3 2" xfId="73"/>
    <cellStyle name="60% - アクセント 3 4" xfId="74"/>
    <cellStyle name="60% - アクセント 3 5" xfId="75"/>
    <cellStyle name="60% - アクセント 4 2" xfId="76"/>
    <cellStyle name="60% - アクセント 4 3" xfId="77"/>
    <cellStyle name="60% - アクセント 4 3 2" xfId="78"/>
    <cellStyle name="60% - アクセント 4 4" xfId="79"/>
    <cellStyle name="60% - アクセント 4 5" xfId="80"/>
    <cellStyle name="60% - アクセント 5 2" xfId="81"/>
    <cellStyle name="60% - アクセント 5 3" xfId="82"/>
    <cellStyle name="60% - アクセント 5 3 2" xfId="83"/>
    <cellStyle name="60% - アクセント 5 4" xfId="84"/>
    <cellStyle name="60% - アクセント 5 5" xfId="85"/>
    <cellStyle name="60% - アクセント 6 2" xfId="86"/>
    <cellStyle name="60% - アクセント 6 3" xfId="87"/>
    <cellStyle name="60% - アクセント 6 3 2" xfId="88"/>
    <cellStyle name="60% - アクセント 6 4" xfId="89"/>
    <cellStyle name="60% - アクセント 6 5" xfId="90"/>
    <cellStyle name="アクセント 1 2" xfId="91"/>
    <cellStyle name="アクセント 1 3" xfId="92"/>
    <cellStyle name="アクセント 1 3 2" xfId="93"/>
    <cellStyle name="アクセント 1 4" xfId="94"/>
    <cellStyle name="アクセント 1 5" xfId="95"/>
    <cellStyle name="アクセント 2 2" xfId="96"/>
    <cellStyle name="アクセント 2 3" xfId="97"/>
    <cellStyle name="アクセント 2 3 2" xfId="98"/>
    <cellStyle name="アクセント 2 4" xfId="99"/>
    <cellStyle name="アクセント 2 5" xfId="100"/>
    <cellStyle name="アクセント 3 2" xfId="101"/>
    <cellStyle name="アクセント 3 3" xfId="102"/>
    <cellStyle name="アクセント 3 3 2" xfId="103"/>
    <cellStyle name="アクセント 3 4" xfId="104"/>
    <cellStyle name="アクセント 3 5" xfId="105"/>
    <cellStyle name="アクセント 4 2" xfId="106"/>
    <cellStyle name="アクセント 4 3" xfId="107"/>
    <cellStyle name="アクセント 4 3 2" xfId="108"/>
    <cellStyle name="アクセント 4 4" xfId="109"/>
    <cellStyle name="アクセント 4 5" xfId="110"/>
    <cellStyle name="アクセント 5 2" xfId="111"/>
    <cellStyle name="アクセント 5 3" xfId="112"/>
    <cellStyle name="アクセント 5 3 2" xfId="113"/>
    <cellStyle name="アクセント 5 4" xfId="114"/>
    <cellStyle name="アクセント 5 5" xfId="115"/>
    <cellStyle name="アクセント 6 2" xfId="116"/>
    <cellStyle name="アクセント 6 3" xfId="117"/>
    <cellStyle name="アクセント 6 3 2" xfId="118"/>
    <cellStyle name="アクセント 6 4" xfId="119"/>
    <cellStyle name="アクセント 6 5" xfId="120"/>
    <cellStyle name="タイトル" xfId="121" builtinId="15" customBuiltin="1"/>
    <cellStyle name="タイトル 2" xfId="122"/>
    <cellStyle name="タイトル 3" xfId="123"/>
    <cellStyle name="タイトル 3 2" xfId="124"/>
    <cellStyle name="タイトル 4" xfId="125"/>
    <cellStyle name="チェック セル 2" xfId="126"/>
    <cellStyle name="チェック セル 3" xfId="127"/>
    <cellStyle name="チェック セル 3 2" xfId="128"/>
    <cellStyle name="チェック セル 4" xfId="129"/>
    <cellStyle name="チェック セル 5" xfId="130"/>
    <cellStyle name="どちらでもない 2" xfId="131"/>
    <cellStyle name="どちらでもない 3" xfId="132"/>
    <cellStyle name="どちらでもない 3 2" xfId="133"/>
    <cellStyle name="どちらでもない 4" xfId="134"/>
    <cellStyle name="どちらでもない 5" xfId="135"/>
    <cellStyle name="パーセント 2" xfId="136"/>
    <cellStyle name="パーセント 2 2" xfId="137"/>
    <cellStyle name="パーセント 3" xfId="138"/>
    <cellStyle name="パーセント 4" xfId="139"/>
    <cellStyle name="パーセント 4 2" xfId="140"/>
    <cellStyle name="パーセント 4 3" xfId="141"/>
    <cellStyle name="パーセント 5" xfId="142"/>
    <cellStyle name="パーセント 6" xfId="143"/>
    <cellStyle name="ハイパーリンク" xfId="144" builtinId="8"/>
    <cellStyle name="メモ 2" xfId="145"/>
    <cellStyle name="メモ 3" xfId="146"/>
    <cellStyle name="メモ 3 2" xfId="147"/>
    <cellStyle name="メモ 4" xfId="148"/>
    <cellStyle name="リンク セル 2" xfId="149"/>
    <cellStyle name="リンク セル 3" xfId="150"/>
    <cellStyle name="リンク セル 3 2" xfId="151"/>
    <cellStyle name="リンク セル 4" xfId="152"/>
    <cellStyle name="リンク セル 5" xfId="153"/>
    <cellStyle name="悪い 2" xfId="154"/>
    <cellStyle name="悪い 3" xfId="155"/>
    <cellStyle name="悪い 3 2" xfId="156"/>
    <cellStyle name="悪い 4" xfId="157"/>
    <cellStyle name="悪い 5" xfId="158"/>
    <cellStyle name="計算 2" xfId="159"/>
    <cellStyle name="計算 3" xfId="160"/>
    <cellStyle name="計算 3 2" xfId="161"/>
    <cellStyle name="計算 4" xfId="162"/>
    <cellStyle name="計算 5" xfId="163"/>
    <cellStyle name="警告文 2" xfId="164"/>
    <cellStyle name="警告文 3" xfId="165"/>
    <cellStyle name="警告文 3 2" xfId="166"/>
    <cellStyle name="警告文 4" xfId="167"/>
    <cellStyle name="警告文 5" xfId="168"/>
    <cellStyle name="桁区切り" xfId="169" builtinId="6"/>
    <cellStyle name="桁区切り 2" xfId="170"/>
    <cellStyle name="桁区切り 2 2" xfId="171"/>
    <cellStyle name="桁区切り 3" xfId="172"/>
    <cellStyle name="桁区切り 4" xfId="173"/>
    <cellStyle name="見出し 1 2" xfId="174"/>
    <cellStyle name="見出し 1 3" xfId="175"/>
    <cellStyle name="見出し 1 3 2" xfId="176"/>
    <cellStyle name="見出し 1 4" xfId="177"/>
    <cellStyle name="見出し 1 5" xfId="178"/>
    <cellStyle name="見出し 2 2" xfId="179"/>
    <cellStyle name="見出し 2 3" xfId="180"/>
    <cellStyle name="見出し 2 3 2" xfId="181"/>
    <cellStyle name="見出し 2 4" xfId="182"/>
    <cellStyle name="見出し 2 5" xfId="183"/>
    <cellStyle name="見出し 3 2" xfId="184"/>
    <cellStyle name="見出し 3 3" xfId="185"/>
    <cellStyle name="見出し 3 3 2" xfId="186"/>
    <cellStyle name="見出し 3 4" xfId="187"/>
    <cellStyle name="見出し 3 5" xfId="188"/>
    <cellStyle name="見出し 4 2" xfId="189"/>
    <cellStyle name="見出し 4 3" xfId="190"/>
    <cellStyle name="見出し 4 3 2" xfId="191"/>
    <cellStyle name="見出し 4 4" xfId="192"/>
    <cellStyle name="見出し 4 5" xfId="193"/>
    <cellStyle name="集計 2" xfId="194"/>
    <cellStyle name="集計 3" xfId="195"/>
    <cellStyle name="集計 3 2" xfId="196"/>
    <cellStyle name="集計 4" xfId="197"/>
    <cellStyle name="集計 5" xfId="198"/>
    <cellStyle name="出力 2" xfId="199"/>
    <cellStyle name="出力 3" xfId="200"/>
    <cellStyle name="出力 3 2" xfId="201"/>
    <cellStyle name="出力 4" xfId="202"/>
    <cellStyle name="出力 5" xfId="203"/>
    <cellStyle name="説明文 2" xfId="204"/>
    <cellStyle name="説明文 3" xfId="205"/>
    <cellStyle name="説明文 3 2" xfId="206"/>
    <cellStyle name="説明文 4" xfId="207"/>
    <cellStyle name="説明文 5" xfId="208"/>
    <cellStyle name="通貨" xfId="209" builtinId="7"/>
    <cellStyle name="通貨 2" xfId="210"/>
    <cellStyle name="入力 2" xfId="211"/>
    <cellStyle name="入力 3" xfId="212"/>
    <cellStyle name="入力 3 2" xfId="213"/>
    <cellStyle name="入力 4" xfId="214"/>
    <cellStyle name="入力 5" xfId="215"/>
    <cellStyle name="標準" xfId="0" builtinId="0"/>
    <cellStyle name="標準 10" xfId="216"/>
    <cellStyle name="標準 2" xfId="217"/>
    <cellStyle name="標準 2 2" xfId="218"/>
    <cellStyle name="標準 2 3" xfId="219"/>
    <cellStyle name="標準 2 4" xfId="220"/>
    <cellStyle name="標準 3" xfId="221"/>
    <cellStyle name="標準 3 2" xfId="222"/>
    <cellStyle name="標準 3 2 2" xfId="223"/>
    <cellStyle name="標準 3 3" xfId="224"/>
    <cellStyle name="標準 3 3 2" xfId="225"/>
    <cellStyle name="標準 3 4" xfId="226"/>
    <cellStyle name="標準 4" xfId="227"/>
    <cellStyle name="標準 4 2" xfId="228"/>
    <cellStyle name="標準 5" xfId="229"/>
    <cellStyle name="標準 6" xfId="230"/>
    <cellStyle name="標準 7" xfId="231"/>
    <cellStyle name="標準 8" xfId="232"/>
    <cellStyle name="標準 8 2" xfId="233"/>
    <cellStyle name="標準 8 3" xfId="234"/>
    <cellStyle name="標準 9" xfId="235"/>
    <cellStyle name="良い 2" xfId="236"/>
    <cellStyle name="良い 3" xfId="237"/>
    <cellStyle name="良い 3 2" xfId="238"/>
    <cellStyle name="良い 4" xfId="239"/>
    <cellStyle name="良い 5" xfId="2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276045</xdr:colOff>
      <xdr:row>4</xdr:row>
      <xdr:rowOff>60388</xdr:rowOff>
    </xdr:from>
    <xdr:to>
      <xdr:col>3</xdr:col>
      <xdr:colOff>379562</xdr:colOff>
      <xdr:row>19</xdr:row>
      <xdr:rowOff>130487</xdr:rowOff>
    </xdr:to>
    <xdr:pic>
      <xdr:nvPicPr>
        <xdr:cNvPr id="3868" name="Picture 4" descr="ｺﾁｮｳﾗﾝ">
          <a:extLst>
            <a:ext uri="{FF2B5EF4-FFF2-40B4-BE49-F238E27FC236}">
              <a16:creationId xmlns:a16="http://schemas.microsoft.com/office/drawing/2014/main" xmlns="" id="{00000000-0008-0000-00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045" y="715996"/>
          <a:ext cx="1966823" cy="2865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336430</xdr:colOff>
      <xdr:row>0</xdr:row>
      <xdr:rowOff>51758</xdr:rowOff>
    </xdr:from>
    <xdr:to>
      <xdr:col>2</xdr:col>
      <xdr:colOff>595223</xdr:colOff>
      <xdr:row>3</xdr:row>
      <xdr:rowOff>94891</xdr:rowOff>
    </xdr:to>
    <xdr:pic>
      <xdr:nvPicPr>
        <xdr:cNvPr id="3869" name="Picture 4431">
          <a:extLst>
            <a:ext uri="{FF2B5EF4-FFF2-40B4-BE49-F238E27FC236}">
              <a16:creationId xmlns:a16="http://schemas.microsoft.com/office/drawing/2014/main" xmlns="" id="{00000000-0008-0000-0000-00001D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6430" y="51758"/>
          <a:ext cx="1500996" cy="5348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304800</xdr:colOff>
          <xdr:row>6</xdr:row>
          <xdr:rowOff>19050</xdr:rowOff>
        </xdr:from>
        <xdr:to>
          <xdr:col>0</xdr:col>
          <xdr:colOff>342900</xdr:colOff>
          <xdr:row>6</xdr:row>
          <xdr:rowOff>85725</xdr:rowOff>
        </xdr:to>
        <xdr:sp macro="" textlink="">
          <xdr:nvSpPr>
            <xdr:cNvPr id="3075" name="Object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146649</xdr:colOff>
      <xdr:row>23</xdr:row>
      <xdr:rowOff>69011</xdr:rowOff>
    </xdr:from>
    <xdr:to>
      <xdr:col>12</xdr:col>
      <xdr:colOff>215660</xdr:colOff>
      <xdr:row>23</xdr:row>
      <xdr:rowOff>215660</xdr:rowOff>
    </xdr:to>
    <xdr:sp macro="" textlink="">
      <xdr:nvSpPr>
        <xdr:cNvPr id="69942" name="Line 1">
          <a:extLst>
            <a:ext uri="{FF2B5EF4-FFF2-40B4-BE49-F238E27FC236}">
              <a16:creationId xmlns:a16="http://schemas.microsoft.com/office/drawing/2014/main" xmlns="" id="{00000000-0008-0000-0100-000036110100}"/>
            </a:ext>
          </a:extLst>
        </xdr:cNvPr>
        <xdr:cNvSpPr>
          <a:spLocks noChangeShapeType="1"/>
        </xdr:cNvSpPr>
      </xdr:nvSpPr>
      <xdr:spPr bwMode="auto">
        <a:xfrm flipH="1">
          <a:off x="5296619" y="5210355"/>
          <a:ext cx="69011" cy="14664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17253</xdr:colOff>
      <xdr:row>23</xdr:row>
      <xdr:rowOff>77638</xdr:rowOff>
    </xdr:from>
    <xdr:to>
      <xdr:col>12</xdr:col>
      <xdr:colOff>94891</xdr:colOff>
      <xdr:row>23</xdr:row>
      <xdr:rowOff>207034</xdr:rowOff>
    </xdr:to>
    <xdr:sp macro="" textlink="">
      <xdr:nvSpPr>
        <xdr:cNvPr id="69943" name="Line 2">
          <a:extLst>
            <a:ext uri="{FF2B5EF4-FFF2-40B4-BE49-F238E27FC236}">
              <a16:creationId xmlns:a16="http://schemas.microsoft.com/office/drawing/2014/main" xmlns="" id="{00000000-0008-0000-0100-000037110100}"/>
            </a:ext>
          </a:extLst>
        </xdr:cNvPr>
        <xdr:cNvSpPr>
          <a:spLocks noChangeShapeType="1"/>
        </xdr:cNvSpPr>
      </xdr:nvSpPr>
      <xdr:spPr bwMode="auto">
        <a:xfrm>
          <a:off x="5167223" y="5218981"/>
          <a:ext cx="77637" cy="12939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146649</xdr:colOff>
      <xdr:row>3</xdr:row>
      <xdr:rowOff>172528</xdr:rowOff>
    </xdr:from>
    <xdr:to>
      <xdr:col>19</xdr:col>
      <xdr:colOff>25879</xdr:colOff>
      <xdr:row>14</xdr:row>
      <xdr:rowOff>112143</xdr:rowOff>
    </xdr:to>
    <xdr:pic>
      <xdr:nvPicPr>
        <xdr:cNvPr id="69944" name="Picture 55" descr="ｺﾁｮｳﾗﾝ">
          <a:extLst>
            <a:ext uri="{FF2B5EF4-FFF2-40B4-BE49-F238E27FC236}">
              <a16:creationId xmlns:a16="http://schemas.microsoft.com/office/drawing/2014/main" xmlns="" id="{00000000-0008-0000-0100-00003811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6453" y="819509"/>
          <a:ext cx="2139351" cy="2415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134249</xdr:colOff>
      <xdr:row>1</xdr:row>
      <xdr:rowOff>113401</xdr:rowOff>
    </xdr:from>
    <xdr:to>
      <xdr:col>9</xdr:col>
      <xdr:colOff>77066</xdr:colOff>
      <xdr:row>2</xdr:row>
      <xdr:rowOff>248647</xdr:rowOff>
    </xdr:to>
    <xdr:sp macro="" textlink="">
      <xdr:nvSpPr>
        <xdr:cNvPr id="1082" name="Text Box 58">
          <a:extLst>
            <a:ext uri="{FF2B5EF4-FFF2-40B4-BE49-F238E27FC236}">
              <a16:creationId xmlns:a16="http://schemas.microsoft.com/office/drawing/2014/main" xmlns="" id="{00000000-0008-0000-0100-00003A040000}"/>
            </a:ext>
          </a:extLst>
        </xdr:cNvPr>
        <xdr:cNvSpPr txBox="1">
          <a:spLocks noChangeArrowheads="1"/>
        </xdr:cNvSpPr>
      </xdr:nvSpPr>
      <xdr:spPr bwMode="auto">
        <a:xfrm>
          <a:off x="1991846" y="272863"/>
          <a:ext cx="3214967" cy="331694"/>
        </a:xfrm>
        <a:prstGeom prst="rect">
          <a:avLst/>
        </a:prstGeom>
        <a:noFill/>
        <a:ln w="9525">
          <a:noFill/>
          <a:miter lim="800000"/>
          <a:headEnd/>
          <a:tailEnd/>
        </a:ln>
      </xdr:spPr>
      <xdr:txBody>
        <a:bodyPr vertOverflow="clip" wrap="square" lIns="45720" tIns="27432" rIns="0" bIns="0" anchor="t" upright="1"/>
        <a:lstStyle/>
        <a:p>
          <a:pPr algn="l" rtl="1">
            <a:defRPr sz="1000"/>
          </a:pPr>
          <a:r>
            <a:rPr lang="en-US" altLang="ja-JP" sz="2200" b="1" i="0" strike="noStrike">
              <a:solidFill>
                <a:srgbClr val="CCFFCC"/>
              </a:solidFill>
              <a:latin typeface="ＭＳ Ｐゴシック"/>
              <a:ea typeface="ＭＳ Ｐゴシック"/>
            </a:rPr>
            <a:t>【</a:t>
          </a:r>
          <a:r>
            <a:rPr lang="ja-JP" altLang="en-US" sz="2200" b="1" i="0" strike="noStrike">
              <a:solidFill>
                <a:srgbClr val="CCFFCC"/>
              </a:solidFill>
              <a:latin typeface="ＭＳ Ｐゴシック"/>
              <a:ea typeface="ＭＳ Ｐゴシック"/>
            </a:rPr>
            <a:t>お申込：お客様情報</a:t>
          </a:r>
          <a:r>
            <a:rPr lang="en-US" altLang="ja-JP" sz="2200" b="1" i="0" strike="noStrike">
              <a:solidFill>
                <a:srgbClr val="CCFFCC"/>
              </a:solidFill>
              <a:latin typeface="ＭＳ Ｐゴシック"/>
              <a:ea typeface="ＭＳ Ｐゴシック"/>
            </a:rPr>
            <a:t>】</a:t>
          </a:r>
        </a:p>
      </xdr:txBody>
    </xdr:sp>
    <xdr:clientData/>
  </xdr:twoCellAnchor>
  <xdr:twoCellAnchor>
    <xdr:from>
      <xdr:col>3</xdr:col>
      <xdr:colOff>143774</xdr:colOff>
      <xdr:row>1</xdr:row>
      <xdr:rowOff>85725</xdr:rowOff>
    </xdr:from>
    <xdr:to>
      <xdr:col>9</xdr:col>
      <xdr:colOff>67540</xdr:colOff>
      <xdr:row>2</xdr:row>
      <xdr:rowOff>239050</xdr:rowOff>
    </xdr:to>
    <xdr:sp macro="" textlink="">
      <xdr:nvSpPr>
        <xdr:cNvPr id="1083" name="Text Box 59">
          <a:extLst>
            <a:ext uri="{FF2B5EF4-FFF2-40B4-BE49-F238E27FC236}">
              <a16:creationId xmlns:a16="http://schemas.microsoft.com/office/drawing/2014/main" xmlns="" id="{00000000-0008-0000-0100-00003B040000}"/>
            </a:ext>
          </a:extLst>
        </xdr:cNvPr>
        <xdr:cNvSpPr txBox="1">
          <a:spLocks noChangeArrowheads="1"/>
        </xdr:cNvSpPr>
      </xdr:nvSpPr>
      <xdr:spPr bwMode="auto">
        <a:xfrm>
          <a:off x="2001371" y="253813"/>
          <a:ext cx="3195917" cy="341219"/>
        </a:xfrm>
        <a:prstGeom prst="rect">
          <a:avLst/>
        </a:prstGeom>
        <a:noFill/>
        <a:ln w="9525">
          <a:noFill/>
          <a:miter lim="800000"/>
          <a:headEnd/>
          <a:tailEnd/>
        </a:ln>
      </xdr:spPr>
      <xdr:txBody>
        <a:bodyPr vertOverflow="clip" wrap="square" lIns="45720" tIns="27432" rIns="0" bIns="0" anchor="t" upright="1"/>
        <a:lstStyle/>
        <a:p>
          <a:pPr algn="l" rtl="1">
            <a:defRPr sz="1000"/>
          </a:pPr>
          <a:r>
            <a:rPr lang="en-US" altLang="ja-JP" sz="2200" b="1" i="0" strike="noStrike">
              <a:solidFill>
                <a:srgbClr val="008000"/>
              </a:solidFill>
              <a:latin typeface="ＭＳ Ｐゴシック"/>
              <a:ea typeface="ＭＳ Ｐゴシック"/>
            </a:rPr>
            <a:t>【</a:t>
          </a:r>
          <a:r>
            <a:rPr lang="ja-JP" altLang="en-US" sz="2200" b="1" i="0" strike="noStrike">
              <a:solidFill>
                <a:srgbClr val="008000"/>
              </a:solidFill>
              <a:latin typeface="ＭＳ Ｐゴシック"/>
              <a:ea typeface="ＭＳ Ｐゴシック"/>
            </a:rPr>
            <a:t>お申込：お客様情報</a:t>
          </a:r>
          <a:r>
            <a:rPr lang="en-US" altLang="ja-JP" sz="2200" b="1" i="0" strike="noStrike">
              <a:solidFill>
                <a:srgbClr val="008000"/>
              </a:solidFill>
              <a:latin typeface="ＭＳ Ｐゴシック"/>
              <a:ea typeface="ＭＳ Ｐゴシック"/>
            </a:rPr>
            <a:t>】</a:t>
          </a:r>
        </a:p>
      </xdr:txBody>
    </xdr:sp>
    <xdr:clientData/>
  </xdr:twoCellAnchor>
  <xdr:twoCellAnchor>
    <xdr:from>
      <xdr:col>7</xdr:col>
      <xdr:colOff>549446</xdr:colOff>
      <xdr:row>47</xdr:row>
      <xdr:rowOff>37611</xdr:rowOff>
    </xdr:from>
    <xdr:to>
      <xdr:col>7</xdr:col>
      <xdr:colOff>716194</xdr:colOff>
      <xdr:row>47</xdr:row>
      <xdr:rowOff>190011</xdr:rowOff>
    </xdr:to>
    <xdr:sp macro="" textlink="">
      <xdr:nvSpPr>
        <xdr:cNvPr id="1096" name="Text Box 72">
          <a:extLst>
            <a:ext uri="{FF2B5EF4-FFF2-40B4-BE49-F238E27FC236}">
              <a16:creationId xmlns:a16="http://schemas.microsoft.com/office/drawing/2014/main" xmlns="" id="{00000000-0008-0000-0100-000048040000}"/>
            </a:ext>
          </a:extLst>
        </xdr:cNvPr>
        <xdr:cNvSpPr txBox="1">
          <a:spLocks noChangeArrowheads="1"/>
        </xdr:cNvSpPr>
      </xdr:nvSpPr>
      <xdr:spPr bwMode="auto">
        <a:xfrm>
          <a:off x="4371099" y="10033848"/>
          <a:ext cx="182095" cy="15240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Ｐゴシック"/>
              <a:ea typeface="ＭＳ Ｐゴシック"/>
            </a:rPr>
            <a:t>月</a:t>
          </a:r>
        </a:p>
      </xdr:txBody>
    </xdr:sp>
    <xdr:clientData/>
  </xdr:twoCellAnchor>
  <xdr:twoCellAnchor>
    <xdr:from>
      <xdr:col>8</xdr:col>
      <xdr:colOff>57496</xdr:colOff>
      <xdr:row>50</xdr:row>
      <xdr:rowOff>14580</xdr:rowOff>
    </xdr:from>
    <xdr:to>
      <xdr:col>8</xdr:col>
      <xdr:colOff>344086</xdr:colOff>
      <xdr:row>51</xdr:row>
      <xdr:rowOff>43155</xdr:rowOff>
    </xdr:to>
    <xdr:sp macro="" textlink="">
      <xdr:nvSpPr>
        <xdr:cNvPr id="1109" name="Text Box 85">
          <a:extLst>
            <a:ext uri="{FF2B5EF4-FFF2-40B4-BE49-F238E27FC236}">
              <a16:creationId xmlns:a16="http://schemas.microsoft.com/office/drawing/2014/main" xmlns="" id="{00000000-0008-0000-0100-000055040000}"/>
            </a:ext>
          </a:extLst>
        </xdr:cNvPr>
        <xdr:cNvSpPr txBox="1">
          <a:spLocks noChangeArrowheads="1"/>
        </xdr:cNvSpPr>
      </xdr:nvSpPr>
      <xdr:spPr bwMode="auto">
        <a:xfrm>
          <a:off x="4626916" y="7791462"/>
          <a:ext cx="312644" cy="252693"/>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様</a:t>
          </a:r>
        </a:p>
      </xdr:txBody>
    </xdr:sp>
    <xdr:clientData/>
  </xdr:twoCellAnchor>
  <xdr:twoCellAnchor>
    <xdr:from>
      <xdr:col>3</xdr:col>
      <xdr:colOff>285767</xdr:colOff>
      <xdr:row>46</xdr:row>
      <xdr:rowOff>15640</xdr:rowOff>
    </xdr:from>
    <xdr:to>
      <xdr:col>4</xdr:col>
      <xdr:colOff>2722</xdr:colOff>
      <xdr:row>46</xdr:row>
      <xdr:rowOff>207331</xdr:rowOff>
    </xdr:to>
    <xdr:sp macro="" textlink="">
      <xdr:nvSpPr>
        <xdr:cNvPr id="1480" name="Text Box 456">
          <a:extLst>
            <a:ext uri="{FF2B5EF4-FFF2-40B4-BE49-F238E27FC236}">
              <a16:creationId xmlns:a16="http://schemas.microsoft.com/office/drawing/2014/main" xmlns="" id="{00000000-0008-0000-0100-0000C8050000}"/>
            </a:ext>
          </a:extLst>
        </xdr:cNvPr>
        <xdr:cNvSpPr txBox="1">
          <a:spLocks noChangeArrowheads="1"/>
        </xdr:cNvSpPr>
      </xdr:nvSpPr>
      <xdr:spPr bwMode="auto">
        <a:xfrm>
          <a:off x="2166514" y="10242482"/>
          <a:ext cx="214948"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亡</a:t>
          </a:r>
        </a:p>
      </xdr:txBody>
    </xdr:sp>
    <xdr:clientData/>
  </xdr:twoCellAnchor>
  <xdr:twoCellAnchor editAs="oneCell">
    <xdr:from>
      <xdr:col>0</xdr:col>
      <xdr:colOff>8626</xdr:colOff>
      <xdr:row>0</xdr:row>
      <xdr:rowOff>0</xdr:rowOff>
    </xdr:from>
    <xdr:to>
      <xdr:col>3</xdr:col>
      <xdr:colOff>69011</xdr:colOff>
      <xdr:row>2</xdr:row>
      <xdr:rowOff>276045</xdr:rowOff>
    </xdr:to>
    <xdr:pic>
      <xdr:nvPicPr>
        <xdr:cNvPr id="69950" name="Picture 4431">
          <a:extLst>
            <a:ext uri="{FF2B5EF4-FFF2-40B4-BE49-F238E27FC236}">
              <a16:creationId xmlns:a16="http://schemas.microsoft.com/office/drawing/2014/main" xmlns="" id="{00000000-0008-0000-0100-00003E11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26" y="0"/>
          <a:ext cx="1733910" cy="6297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8</xdr:col>
      <xdr:colOff>336469</xdr:colOff>
      <xdr:row>47</xdr:row>
      <xdr:rowOff>30078</xdr:rowOff>
    </xdr:from>
    <xdr:to>
      <xdr:col>8</xdr:col>
      <xdr:colOff>488967</xdr:colOff>
      <xdr:row>47</xdr:row>
      <xdr:rowOff>222584</xdr:rowOff>
    </xdr:to>
    <xdr:sp macro="" textlink="">
      <xdr:nvSpPr>
        <xdr:cNvPr id="16" name="Text Box 72">
          <a:extLst>
            <a:ext uri="{FF2B5EF4-FFF2-40B4-BE49-F238E27FC236}">
              <a16:creationId xmlns:a16="http://schemas.microsoft.com/office/drawing/2014/main" xmlns="" id="{00000000-0008-0000-0100-000010000000}"/>
            </a:ext>
          </a:extLst>
        </xdr:cNvPr>
        <xdr:cNvSpPr txBox="1">
          <a:spLocks noChangeArrowheads="1"/>
        </xdr:cNvSpPr>
      </xdr:nvSpPr>
      <xdr:spPr bwMode="auto">
        <a:xfrm>
          <a:off x="4942975" y="10026315"/>
          <a:ext cx="170446" cy="192506"/>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Ｐゴシック"/>
              <a:ea typeface="ＭＳ Ｐゴシック"/>
            </a:rPr>
            <a:t>日</a:t>
          </a:r>
        </a:p>
      </xdr:txBody>
    </xdr:sp>
    <xdr:clientData/>
  </xdr:twoCellAnchor>
  <xdr:twoCellAnchor>
    <xdr:from>
      <xdr:col>7</xdr:col>
      <xdr:colOff>31707</xdr:colOff>
      <xdr:row>49</xdr:row>
      <xdr:rowOff>19565</xdr:rowOff>
    </xdr:from>
    <xdr:to>
      <xdr:col>7</xdr:col>
      <xdr:colOff>183643</xdr:colOff>
      <xdr:row>49</xdr:row>
      <xdr:rowOff>202249</xdr:rowOff>
    </xdr:to>
    <xdr:sp macro="" textlink="">
      <xdr:nvSpPr>
        <xdr:cNvPr id="17" name="Text Box 72">
          <a:extLst>
            <a:ext uri="{FF2B5EF4-FFF2-40B4-BE49-F238E27FC236}">
              <a16:creationId xmlns:a16="http://schemas.microsoft.com/office/drawing/2014/main" xmlns="" id="{00000000-0008-0000-0100-000011000000}"/>
            </a:ext>
          </a:extLst>
        </xdr:cNvPr>
        <xdr:cNvSpPr txBox="1">
          <a:spLocks noChangeArrowheads="1"/>
        </xdr:cNvSpPr>
      </xdr:nvSpPr>
      <xdr:spPr bwMode="auto">
        <a:xfrm>
          <a:off x="3801602" y="10938223"/>
          <a:ext cx="168817" cy="190988"/>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Ｐゴシック"/>
              <a:ea typeface="ＭＳ Ｐゴシック"/>
            </a:rPr>
            <a:t>年</a:t>
          </a:r>
        </a:p>
      </xdr:txBody>
    </xdr:sp>
    <xdr:clientData/>
  </xdr:twoCellAnchor>
  <xdr:twoCellAnchor>
    <xdr:from>
      <xdr:col>7</xdr:col>
      <xdr:colOff>448641</xdr:colOff>
      <xdr:row>49</xdr:row>
      <xdr:rowOff>21455</xdr:rowOff>
    </xdr:from>
    <xdr:to>
      <xdr:col>7</xdr:col>
      <xdr:colOff>602042</xdr:colOff>
      <xdr:row>49</xdr:row>
      <xdr:rowOff>200872</xdr:rowOff>
    </xdr:to>
    <xdr:sp macro="" textlink="">
      <xdr:nvSpPr>
        <xdr:cNvPr id="18" name="Text Box 72">
          <a:extLst>
            <a:ext uri="{FF2B5EF4-FFF2-40B4-BE49-F238E27FC236}">
              <a16:creationId xmlns:a16="http://schemas.microsoft.com/office/drawing/2014/main" xmlns="" id="{00000000-0008-0000-0100-000012000000}"/>
            </a:ext>
          </a:extLst>
        </xdr:cNvPr>
        <xdr:cNvSpPr txBox="1">
          <a:spLocks noChangeArrowheads="1"/>
        </xdr:cNvSpPr>
      </xdr:nvSpPr>
      <xdr:spPr bwMode="auto">
        <a:xfrm>
          <a:off x="4271193" y="10487528"/>
          <a:ext cx="170445" cy="170446"/>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Ｐゴシック"/>
              <a:ea typeface="ＭＳ Ｐゴシック"/>
            </a:rPr>
            <a:t>月</a:t>
          </a:r>
        </a:p>
      </xdr:txBody>
    </xdr:sp>
    <xdr:clientData/>
  </xdr:twoCellAnchor>
  <xdr:twoCellAnchor>
    <xdr:from>
      <xdr:col>8</xdr:col>
      <xdr:colOff>244818</xdr:colOff>
      <xdr:row>49</xdr:row>
      <xdr:rowOff>20054</xdr:rowOff>
    </xdr:from>
    <xdr:to>
      <xdr:col>8</xdr:col>
      <xdr:colOff>398220</xdr:colOff>
      <xdr:row>49</xdr:row>
      <xdr:rowOff>204190</xdr:rowOff>
    </xdr:to>
    <xdr:sp macro="" textlink="">
      <xdr:nvSpPr>
        <xdr:cNvPr id="19" name="Text Box 72">
          <a:extLst>
            <a:ext uri="{FF2B5EF4-FFF2-40B4-BE49-F238E27FC236}">
              <a16:creationId xmlns:a16="http://schemas.microsoft.com/office/drawing/2014/main" xmlns="" id="{00000000-0008-0000-0100-000013000000}"/>
            </a:ext>
          </a:extLst>
        </xdr:cNvPr>
        <xdr:cNvSpPr txBox="1">
          <a:spLocks noChangeArrowheads="1"/>
        </xdr:cNvSpPr>
      </xdr:nvSpPr>
      <xdr:spPr bwMode="auto">
        <a:xfrm>
          <a:off x="4842697" y="10938712"/>
          <a:ext cx="170446" cy="192506"/>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Ｐゴシック"/>
              <a:ea typeface="ＭＳ Ｐゴシック"/>
            </a:rPr>
            <a:t>日</a:t>
          </a:r>
        </a:p>
      </xdr:txBody>
    </xdr:sp>
    <xdr:clientData/>
  </xdr:twoCellAnchor>
  <xdr:twoCellAnchor>
    <xdr:from>
      <xdr:col>7</xdr:col>
      <xdr:colOff>621384</xdr:colOff>
      <xdr:row>49</xdr:row>
      <xdr:rowOff>20054</xdr:rowOff>
    </xdr:from>
    <xdr:to>
      <xdr:col>8</xdr:col>
      <xdr:colOff>41426</xdr:colOff>
      <xdr:row>49</xdr:row>
      <xdr:rowOff>204190</xdr:rowOff>
    </xdr:to>
    <xdr:sp macro="" textlink="">
      <xdr:nvSpPr>
        <xdr:cNvPr id="20" name="Text Box 72">
          <a:extLst>
            <a:ext uri="{FF2B5EF4-FFF2-40B4-BE49-F238E27FC236}">
              <a16:creationId xmlns:a16="http://schemas.microsoft.com/office/drawing/2014/main" xmlns="" id="{00000000-0008-0000-0100-000014000000}"/>
            </a:ext>
          </a:extLst>
        </xdr:cNvPr>
        <xdr:cNvSpPr txBox="1">
          <a:spLocks noChangeArrowheads="1"/>
        </xdr:cNvSpPr>
      </xdr:nvSpPr>
      <xdr:spPr bwMode="auto">
        <a:xfrm>
          <a:off x="4451664" y="10477501"/>
          <a:ext cx="170446" cy="192506"/>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1000" b="0" i="0" strike="noStrike">
              <a:solidFill>
                <a:srgbClr val="000000"/>
              </a:solidFill>
              <a:latin typeface="ＭＳ Ｐゴシック"/>
              <a:ea typeface="ＭＳ Ｐゴシック"/>
            </a:rPr>
            <a:t>(</a:t>
          </a:r>
          <a:endParaRPr lang="ja-JP" altLang="en-US" sz="1000" b="0" i="0" strike="noStrike">
            <a:solidFill>
              <a:srgbClr val="000000"/>
            </a:solidFill>
            <a:latin typeface="ＭＳ Ｐゴシック"/>
            <a:ea typeface="ＭＳ Ｐゴシック"/>
          </a:endParaRPr>
        </a:p>
      </xdr:txBody>
    </xdr:sp>
    <xdr:clientData/>
  </xdr:twoCellAnchor>
  <xdr:twoCellAnchor>
    <xdr:from>
      <xdr:col>8</xdr:col>
      <xdr:colOff>418059</xdr:colOff>
      <xdr:row>49</xdr:row>
      <xdr:rowOff>21453</xdr:rowOff>
    </xdr:from>
    <xdr:to>
      <xdr:col>9</xdr:col>
      <xdr:colOff>69538</xdr:colOff>
      <xdr:row>49</xdr:row>
      <xdr:rowOff>211953</xdr:rowOff>
    </xdr:to>
    <xdr:sp macro="" textlink="">
      <xdr:nvSpPr>
        <xdr:cNvPr id="21" name="Text Box 72">
          <a:extLst>
            <a:ext uri="{FF2B5EF4-FFF2-40B4-BE49-F238E27FC236}">
              <a16:creationId xmlns:a16="http://schemas.microsoft.com/office/drawing/2014/main" xmlns="" id="{00000000-0008-0000-0100-000015000000}"/>
            </a:ext>
          </a:extLst>
        </xdr:cNvPr>
        <xdr:cNvSpPr txBox="1">
          <a:spLocks noChangeArrowheads="1"/>
        </xdr:cNvSpPr>
      </xdr:nvSpPr>
      <xdr:spPr bwMode="auto">
        <a:xfrm>
          <a:off x="5033191" y="10948737"/>
          <a:ext cx="180489" cy="190500"/>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1000" b="0" i="0" strike="noStrike">
              <a:solidFill>
                <a:srgbClr val="000000"/>
              </a:solidFill>
              <a:latin typeface="ＭＳ Ｐゴシック"/>
              <a:ea typeface="ＭＳ Ｐゴシック"/>
            </a:rPr>
            <a:t>)</a:t>
          </a:r>
          <a:endParaRPr lang="ja-JP" altLang="en-US" sz="1000" b="0" i="0" strike="noStrike">
            <a:solidFill>
              <a:srgbClr val="000000"/>
            </a:solidFill>
            <a:latin typeface="ＭＳ Ｐゴシック"/>
            <a:ea typeface="ＭＳ Ｐゴシック"/>
          </a:endParaRPr>
        </a:p>
      </xdr:txBody>
    </xdr:sp>
    <xdr:clientData/>
  </xdr:twoCellAnchor>
  <xdr:twoCellAnchor>
    <xdr:from>
      <xdr:col>5</xdr:col>
      <xdr:colOff>81603</xdr:colOff>
      <xdr:row>47</xdr:row>
      <xdr:rowOff>10026</xdr:rowOff>
    </xdr:from>
    <xdr:to>
      <xdr:col>5</xdr:col>
      <xdr:colOff>279355</xdr:colOff>
      <xdr:row>47</xdr:row>
      <xdr:rowOff>210051</xdr:rowOff>
    </xdr:to>
    <xdr:sp macro="" textlink="">
      <xdr:nvSpPr>
        <xdr:cNvPr id="22" name="Text Box 456">
          <a:extLst>
            <a:ext uri="{FF2B5EF4-FFF2-40B4-BE49-F238E27FC236}">
              <a16:creationId xmlns:a16="http://schemas.microsoft.com/office/drawing/2014/main" xmlns="" id="{00000000-0008-0000-0100-000016000000}"/>
            </a:ext>
          </a:extLst>
        </xdr:cNvPr>
        <xdr:cNvSpPr txBox="1">
          <a:spLocks noChangeArrowheads="1"/>
        </xdr:cNvSpPr>
      </xdr:nvSpPr>
      <xdr:spPr bwMode="auto">
        <a:xfrm>
          <a:off x="2937703" y="10006263"/>
          <a:ext cx="214948"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儀</a:t>
          </a:r>
        </a:p>
      </xdr:txBody>
    </xdr:sp>
    <xdr:clientData/>
  </xdr:twoCellAnchor>
  <xdr:twoCellAnchor editAs="oneCell">
    <xdr:from>
      <xdr:col>0</xdr:col>
      <xdr:colOff>57799</xdr:colOff>
      <xdr:row>53</xdr:row>
      <xdr:rowOff>10746</xdr:rowOff>
    </xdr:from>
    <xdr:to>
      <xdr:col>14</xdr:col>
      <xdr:colOff>90237</xdr:colOff>
      <xdr:row>73</xdr:row>
      <xdr:rowOff>27220</xdr:rowOff>
    </xdr:to>
    <xdr:pic>
      <xdr:nvPicPr>
        <xdr:cNvPr id="2" name="図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7799" y="11851825"/>
          <a:ext cx="6278833" cy="46285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472118</xdr:colOff>
      <xdr:row>2</xdr:row>
      <xdr:rowOff>142875</xdr:rowOff>
    </xdr:from>
    <xdr:to>
      <xdr:col>3</xdr:col>
      <xdr:colOff>2638621</xdr:colOff>
      <xdr:row>3</xdr:row>
      <xdr:rowOff>190500</xdr:rowOff>
    </xdr:to>
    <xdr:sp macro="" textlink="">
      <xdr:nvSpPr>
        <xdr:cNvPr id="2867" name="Text Box 819">
          <a:extLst>
            <a:ext uri="{FF2B5EF4-FFF2-40B4-BE49-F238E27FC236}">
              <a16:creationId xmlns:a16="http://schemas.microsoft.com/office/drawing/2014/main" xmlns="" id="{00000000-0008-0000-0200-0000330B0000}"/>
            </a:ext>
          </a:extLst>
        </xdr:cNvPr>
        <xdr:cNvSpPr txBox="1">
          <a:spLocks noChangeArrowheads="1"/>
        </xdr:cNvSpPr>
      </xdr:nvSpPr>
      <xdr:spPr bwMode="auto">
        <a:xfrm>
          <a:off x="2228851" y="485775"/>
          <a:ext cx="2381250" cy="361950"/>
        </a:xfrm>
        <a:prstGeom prst="rect">
          <a:avLst/>
        </a:prstGeom>
        <a:noFill/>
        <a:ln w="9525">
          <a:noFill/>
          <a:miter lim="800000"/>
          <a:headEnd/>
          <a:tailEnd/>
        </a:ln>
      </xdr:spPr>
      <xdr:txBody>
        <a:bodyPr vertOverflow="clip" wrap="square" lIns="45720" tIns="27432" rIns="0" bIns="0" anchor="t" upright="1"/>
        <a:lstStyle/>
        <a:p>
          <a:pPr algn="l" rtl="1">
            <a:defRPr sz="1000"/>
          </a:pPr>
          <a:r>
            <a:rPr lang="en-US" altLang="ja-JP" sz="2200" b="1" i="0" strike="noStrike">
              <a:solidFill>
                <a:srgbClr val="CCFFCC"/>
              </a:solidFill>
              <a:latin typeface="ＭＳ Ｐゴシック"/>
              <a:ea typeface="ＭＳ Ｐゴシック"/>
            </a:rPr>
            <a:t>【</a:t>
          </a:r>
          <a:r>
            <a:rPr lang="ja-JP" altLang="en-US" sz="2200" b="1" i="0" strike="noStrike">
              <a:solidFill>
                <a:srgbClr val="CCFFCC"/>
              </a:solidFill>
              <a:latin typeface="ＭＳ Ｐゴシック"/>
              <a:ea typeface="ＭＳ Ｐゴシック"/>
            </a:rPr>
            <a:t>お届先情報</a:t>
          </a:r>
          <a:r>
            <a:rPr lang="en-US" altLang="ja-JP" sz="2200" b="1" i="0" strike="noStrike">
              <a:solidFill>
                <a:srgbClr val="CCFFCC"/>
              </a:solidFill>
              <a:latin typeface="ＭＳ Ｐゴシック"/>
              <a:ea typeface="ＭＳ Ｐゴシック"/>
            </a:rPr>
            <a:t>】</a:t>
          </a:r>
        </a:p>
      </xdr:txBody>
    </xdr:sp>
    <xdr:clientData/>
  </xdr:twoCellAnchor>
  <xdr:twoCellAnchor>
    <xdr:from>
      <xdr:col>3</xdr:col>
      <xdr:colOff>453067</xdr:colOff>
      <xdr:row>2</xdr:row>
      <xdr:rowOff>123825</xdr:rowOff>
    </xdr:from>
    <xdr:to>
      <xdr:col>3</xdr:col>
      <xdr:colOff>2455729</xdr:colOff>
      <xdr:row>3</xdr:row>
      <xdr:rowOff>170545</xdr:rowOff>
    </xdr:to>
    <xdr:sp macro="" textlink="">
      <xdr:nvSpPr>
        <xdr:cNvPr id="2868" name="Text Box 820">
          <a:extLst>
            <a:ext uri="{FF2B5EF4-FFF2-40B4-BE49-F238E27FC236}">
              <a16:creationId xmlns:a16="http://schemas.microsoft.com/office/drawing/2014/main" xmlns="" id="{00000000-0008-0000-0200-0000340B0000}"/>
            </a:ext>
          </a:extLst>
        </xdr:cNvPr>
        <xdr:cNvSpPr txBox="1">
          <a:spLocks noChangeArrowheads="1"/>
        </xdr:cNvSpPr>
      </xdr:nvSpPr>
      <xdr:spPr bwMode="auto">
        <a:xfrm>
          <a:off x="2209800" y="466725"/>
          <a:ext cx="2209800" cy="352425"/>
        </a:xfrm>
        <a:prstGeom prst="rect">
          <a:avLst/>
        </a:prstGeom>
        <a:noFill/>
        <a:ln w="9525">
          <a:noFill/>
          <a:miter lim="800000"/>
          <a:headEnd/>
          <a:tailEnd/>
        </a:ln>
      </xdr:spPr>
      <xdr:txBody>
        <a:bodyPr vertOverflow="clip" wrap="square" lIns="45720" tIns="27432" rIns="0" bIns="0" anchor="t" upright="1"/>
        <a:lstStyle/>
        <a:p>
          <a:pPr algn="l" rtl="1">
            <a:defRPr sz="1000"/>
          </a:pPr>
          <a:r>
            <a:rPr lang="en-US" altLang="ja-JP" sz="2200" b="1" i="0" strike="noStrike">
              <a:solidFill>
                <a:srgbClr val="008000"/>
              </a:solidFill>
              <a:latin typeface="ＭＳ Ｐゴシック"/>
              <a:ea typeface="ＭＳ Ｐゴシック"/>
            </a:rPr>
            <a:t>【</a:t>
          </a:r>
          <a:r>
            <a:rPr lang="ja-JP" altLang="en-US" sz="2200" b="1" i="0" strike="noStrike">
              <a:solidFill>
                <a:srgbClr val="008000"/>
              </a:solidFill>
              <a:latin typeface="ＭＳ Ｐゴシック"/>
              <a:ea typeface="ＭＳ Ｐゴシック"/>
            </a:rPr>
            <a:t>お届先情報</a:t>
          </a:r>
          <a:r>
            <a:rPr lang="en-US" altLang="ja-JP" sz="2200" b="1" i="0" strike="noStrike">
              <a:solidFill>
                <a:srgbClr val="008000"/>
              </a:solidFill>
              <a:latin typeface="ＭＳ Ｐゴシック"/>
              <a:ea typeface="ＭＳ Ｐゴシック"/>
            </a:rPr>
            <a:t>】</a:t>
          </a:r>
        </a:p>
      </xdr:txBody>
    </xdr:sp>
    <xdr:clientData/>
  </xdr:twoCellAnchor>
  <xdr:twoCellAnchor editAs="oneCell">
    <xdr:from>
      <xdr:col>0</xdr:col>
      <xdr:colOff>43132</xdr:colOff>
      <xdr:row>1</xdr:row>
      <xdr:rowOff>86264</xdr:rowOff>
    </xdr:from>
    <xdr:to>
      <xdr:col>2</xdr:col>
      <xdr:colOff>439947</xdr:colOff>
      <xdr:row>3</xdr:row>
      <xdr:rowOff>163902</xdr:rowOff>
    </xdr:to>
    <xdr:pic>
      <xdr:nvPicPr>
        <xdr:cNvPr id="71682" name="Picture 4431">
          <a:extLst>
            <a:ext uri="{FF2B5EF4-FFF2-40B4-BE49-F238E27FC236}">
              <a16:creationId xmlns:a16="http://schemas.microsoft.com/office/drawing/2014/main" xmlns="" id="{00000000-0008-0000-0200-0000021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132" y="181155"/>
          <a:ext cx="1492370" cy="55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7</xdr:col>
      <xdr:colOff>28575</xdr:colOff>
      <xdr:row>1</xdr:row>
      <xdr:rowOff>0</xdr:rowOff>
    </xdr:from>
    <xdr:to>
      <xdr:col>7</xdr:col>
      <xdr:colOff>346617</xdr:colOff>
      <xdr:row>2</xdr:row>
      <xdr:rowOff>161925</xdr:rowOff>
    </xdr:to>
    <xdr:sp macro="" textlink="">
      <xdr:nvSpPr>
        <xdr:cNvPr id="4" name="スマイル 3">
          <a:extLst>
            <a:ext uri="{FF2B5EF4-FFF2-40B4-BE49-F238E27FC236}">
              <a16:creationId xmlns:a16="http://schemas.microsoft.com/office/drawing/2014/main" xmlns="" id="{00000000-0008-0000-0200-000004000000}"/>
            </a:ext>
          </a:extLst>
        </xdr:cNvPr>
        <xdr:cNvSpPr/>
      </xdr:nvSpPr>
      <xdr:spPr>
        <a:xfrm>
          <a:off x="8181975" y="95250"/>
          <a:ext cx="342900" cy="333375"/>
        </a:xfrm>
        <a:prstGeom prst="smileyFace">
          <a:avLst>
            <a:gd name="adj" fmla="val 4653"/>
          </a:avLst>
        </a:prstGeom>
        <a:solidFill>
          <a:srgbClr val="FFFF00"/>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269396</xdr:colOff>
      <xdr:row>0</xdr:row>
      <xdr:rowOff>76199</xdr:rowOff>
    </xdr:from>
    <xdr:ext cx="1644551" cy="295275"/>
    <xdr:sp macro="" textlink="">
      <xdr:nvSpPr>
        <xdr:cNvPr id="5" name="テキスト ボックス 4">
          <a:extLst>
            <a:ext uri="{FF2B5EF4-FFF2-40B4-BE49-F238E27FC236}">
              <a16:creationId xmlns:a16="http://schemas.microsoft.com/office/drawing/2014/main" xmlns="" id="{00000000-0008-0000-0200-000005000000}"/>
            </a:ext>
          </a:extLst>
        </xdr:cNvPr>
        <xdr:cNvSpPr txBox="1"/>
      </xdr:nvSpPr>
      <xdr:spPr>
        <a:xfrm>
          <a:off x="8181975" y="76199"/>
          <a:ext cx="1619250"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latin typeface="HGS創英角ｺﾞｼｯｸUB" pitchFamily="50" charset="-128"/>
              <a:ea typeface="HGS創英角ｺﾞｼｯｸUB" pitchFamily="50" charset="-128"/>
            </a:rPr>
            <a:t>メール添付の手順</a:t>
          </a:r>
        </a:p>
      </xdr:txBody>
    </xdr:sp>
    <xdr:clientData/>
  </xdr:oneCellAnchor>
  <xdr:twoCellAnchor>
    <xdr:from>
      <xdr:col>4</xdr:col>
      <xdr:colOff>738036</xdr:colOff>
      <xdr:row>3</xdr:row>
      <xdr:rowOff>17192</xdr:rowOff>
    </xdr:from>
    <xdr:to>
      <xdr:col>4</xdr:col>
      <xdr:colOff>936036</xdr:colOff>
      <xdr:row>3</xdr:row>
      <xdr:rowOff>215192</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5166263" y="582701"/>
          <a:ext cx="198000" cy="198000"/>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chemeClr val="tx1"/>
              </a:solidFill>
              <a:latin typeface="HGS創英角ｺﾞｼｯｸUB" pitchFamily="50" charset="-128"/>
              <a:ea typeface="HGS創英角ｺﾞｼｯｸUB" pitchFamily="50" charset="-128"/>
            </a:rPr>
            <a:t>１</a:t>
          </a:r>
        </a:p>
      </xdr:txBody>
    </xdr:sp>
    <xdr:clientData/>
  </xdr:twoCellAnchor>
  <xdr:twoCellAnchor>
    <xdr:from>
      <xdr:col>4</xdr:col>
      <xdr:colOff>421735</xdr:colOff>
      <xdr:row>2</xdr:row>
      <xdr:rowOff>237218</xdr:rowOff>
    </xdr:from>
    <xdr:to>
      <xdr:col>10</xdr:col>
      <xdr:colOff>738038</xdr:colOff>
      <xdr:row>8</xdr:row>
      <xdr:rowOff>10536</xdr:rowOff>
    </xdr:to>
    <xdr:sp macro="" textlink="">
      <xdr:nvSpPr>
        <xdr:cNvPr id="12" name="角丸四角形吹き出し 11">
          <a:extLst>
            <a:ext uri="{FF2B5EF4-FFF2-40B4-BE49-F238E27FC236}">
              <a16:creationId xmlns:a16="http://schemas.microsoft.com/office/drawing/2014/main" xmlns="" id="{00000000-0008-0000-0200-00000C000000}"/>
            </a:ext>
          </a:extLst>
        </xdr:cNvPr>
        <xdr:cNvSpPr/>
      </xdr:nvSpPr>
      <xdr:spPr>
        <a:xfrm rot="10800000" flipH="1">
          <a:off x="4639094" y="496010"/>
          <a:ext cx="5060831" cy="1182299"/>
        </a:xfrm>
        <a:prstGeom prst="wedgeRoundRectCallout">
          <a:avLst>
            <a:gd name="adj1" fmla="val -6786"/>
            <a:gd name="adj2" fmla="val 61908"/>
            <a:gd name="adj3" fmla="val 16667"/>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738096</xdr:colOff>
      <xdr:row>4</xdr:row>
      <xdr:rowOff>19049</xdr:rowOff>
    </xdr:from>
    <xdr:to>
      <xdr:col>4</xdr:col>
      <xdr:colOff>936096</xdr:colOff>
      <xdr:row>4</xdr:row>
      <xdr:rowOff>217049</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5166323" y="805011"/>
          <a:ext cx="198000" cy="198000"/>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a:solidFill>
                <a:schemeClr val="tx1"/>
              </a:solidFill>
              <a:latin typeface="HGS創英角ｺﾞｼｯｸUB" pitchFamily="50" charset="-128"/>
              <a:ea typeface="HGS創英角ｺﾞｼｯｸUB" pitchFamily="50" charset="-128"/>
            </a:rPr>
            <a:t>2</a:t>
          </a:r>
          <a:endParaRPr kumimoji="1" lang="ja-JP" altLang="en-US" sz="1100" b="0">
            <a:solidFill>
              <a:schemeClr val="tx1"/>
            </a:solidFill>
            <a:latin typeface="HGS創英角ｺﾞｼｯｸUB" pitchFamily="50" charset="-128"/>
            <a:ea typeface="HGS創英角ｺﾞｼｯｸUB" pitchFamily="50" charset="-128"/>
          </a:endParaRPr>
        </a:p>
      </xdr:txBody>
    </xdr:sp>
    <xdr:clientData/>
  </xdr:twoCellAnchor>
  <xdr:twoCellAnchor>
    <xdr:from>
      <xdr:col>4</xdr:col>
      <xdr:colOff>738097</xdr:colOff>
      <xdr:row>5</xdr:row>
      <xdr:rowOff>38100</xdr:rowOff>
    </xdr:from>
    <xdr:to>
      <xdr:col>4</xdr:col>
      <xdr:colOff>936097</xdr:colOff>
      <xdr:row>6</xdr:row>
      <xdr:rowOff>15648</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166324" y="1044516"/>
          <a:ext cx="198000" cy="198000"/>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a:solidFill>
                <a:schemeClr val="tx1"/>
              </a:solidFill>
              <a:latin typeface="HGS創英角ｺﾞｼｯｸUB" pitchFamily="50" charset="-128"/>
              <a:ea typeface="HGS創英角ｺﾞｼｯｸUB" pitchFamily="50" charset="-128"/>
            </a:rPr>
            <a:t>3</a:t>
          </a:r>
          <a:endParaRPr kumimoji="1" lang="ja-JP" altLang="en-US" sz="1100" b="0">
            <a:solidFill>
              <a:schemeClr val="tx1"/>
            </a:solidFill>
            <a:latin typeface="HGS創英角ｺﾞｼｯｸUB" pitchFamily="50" charset="-128"/>
            <a:ea typeface="HGS創英角ｺﾞｼｯｸUB" pitchFamily="50" charset="-128"/>
          </a:endParaRPr>
        </a:p>
      </xdr:txBody>
    </xdr:sp>
    <xdr:clientData/>
  </xdr:twoCellAnchor>
  <xdr:twoCellAnchor>
    <xdr:from>
      <xdr:col>20</xdr:col>
      <xdr:colOff>217577</xdr:colOff>
      <xdr:row>2</xdr:row>
      <xdr:rowOff>254002</xdr:rowOff>
    </xdr:from>
    <xdr:to>
      <xdr:col>22</xdr:col>
      <xdr:colOff>933666</xdr:colOff>
      <xdr:row>8</xdr:row>
      <xdr:rowOff>63504</xdr:rowOff>
    </xdr:to>
    <xdr:sp macro="" textlink="">
      <xdr:nvSpPr>
        <xdr:cNvPr id="6" name="角丸四角形吹き出し 5">
          <a:extLst>
            <a:ext uri="{FF2B5EF4-FFF2-40B4-BE49-F238E27FC236}">
              <a16:creationId xmlns:a16="http://schemas.microsoft.com/office/drawing/2014/main" xmlns="" id="{00000000-0008-0000-0200-000006000000}"/>
            </a:ext>
          </a:extLst>
        </xdr:cNvPr>
        <xdr:cNvSpPr/>
      </xdr:nvSpPr>
      <xdr:spPr>
        <a:xfrm rot="5400000">
          <a:off x="10509776" y="16368"/>
          <a:ext cx="1218483" cy="2211335"/>
        </a:xfrm>
        <a:prstGeom prst="wedgeRoundRectCallout">
          <a:avLst>
            <a:gd name="adj1" fmla="val -14395"/>
            <a:gd name="adj2" fmla="val 5723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312788</xdr:colOff>
      <xdr:row>3</xdr:row>
      <xdr:rowOff>31750</xdr:rowOff>
    </xdr:from>
    <xdr:to>
      <xdr:col>22</xdr:col>
      <xdr:colOff>963470</xdr:colOff>
      <xdr:row>8</xdr:row>
      <xdr:rowOff>10583</xdr:rowOff>
    </xdr:to>
    <xdr:sp macro="" textlink="">
      <xdr:nvSpPr>
        <xdr:cNvPr id="7" name="テキスト ボックス 6">
          <a:extLst>
            <a:ext uri="{FF2B5EF4-FFF2-40B4-BE49-F238E27FC236}">
              <a16:creationId xmlns:a16="http://schemas.microsoft.com/office/drawing/2014/main" xmlns="" id="{00000000-0008-0000-0200-000007000000}"/>
            </a:ext>
          </a:extLst>
        </xdr:cNvPr>
        <xdr:cNvSpPr txBox="1"/>
      </xdr:nvSpPr>
      <xdr:spPr>
        <a:xfrm>
          <a:off x="11154834" y="613833"/>
          <a:ext cx="2370667" cy="107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spcCol="0" rtlCol="0" anchor="t"/>
        <a:lstStyle/>
        <a:p>
          <a:pPr>
            <a:lnSpc>
              <a:spcPct val="100000"/>
            </a:lnSpc>
          </a:pPr>
          <a:r>
            <a:rPr kumimoji="1" lang="ja-JP" altLang="en-US" sz="1100" b="1">
              <a:solidFill>
                <a:srgbClr val="FF0000"/>
              </a:solidFill>
            </a:rPr>
            <a:t>エクセルファイルから添付送信するとエラーが発生しますので、必ず一旦保存して、メールソフトを立ち上げて、ファイルを添付（クリップマーク）して送信してください。</a:t>
          </a:r>
        </a:p>
      </xdr:txBody>
    </xdr:sp>
    <xdr:clientData/>
  </xdr:twoCellAnchor>
  <xdr:twoCellAnchor>
    <xdr:from>
      <xdr:col>3</xdr:col>
      <xdr:colOff>958491</xdr:colOff>
      <xdr:row>8</xdr:row>
      <xdr:rowOff>57510</xdr:rowOff>
    </xdr:from>
    <xdr:to>
      <xdr:col>6</xdr:col>
      <xdr:colOff>1543170</xdr:colOff>
      <xdr:row>10</xdr:row>
      <xdr:rowOff>134189</xdr:rowOff>
    </xdr:to>
    <xdr:sp macro="" textlink="">
      <xdr:nvSpPr>
        <xdr:cNvPr id="14" name="角丸四角形 13">
          <a:extLst>
            <a:ext uri="{FF2B5EF4-FFF2-40B4-BE49-F238E27FC236}">
              <a16:creationId xmlns:a16="http://schemas.microsoft.com/office/drawing/2014/main" xmlns="" id="{00000000-0008-0000-0200-00000E000000}"/>
            </a:ext>
          </a:extLst>
        </xdr:cNvPr>
        <xdr:cNvSpPr/>
      </xdr:nvSpPr>
      <xdr:spPr>
        <a:xfrm>
          <a:off x="2722113" y="1725283"/>
          <a:ext cx="4993736" cy="517585"/>
        </a:xfrm>
        <a:prstGeom prst="roundRect">
          <a:avLst/>
        </a:prstGeom>
        <a:solidFill>
          <a:schemeClr val="bg1"/>
        </a:solidFill>
        <a:ln w="158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050">
              <a:solidFill>
                <a:schemeClr val="tx1"/>
              </a:solidFill>
              <a:latin typeface="+mn-ea"/>
              <a:ea typeface="+mn-ea"/>
            </a:rPr>
            <a:t>・商品コードは半角で入力してください（例：</a:t>
          </a:r>
          <a:r>
            <a:rPr kumimoji="1" lang="en-US" altLang="ja-JP" sz="1050">
              <a:solidFill>
                <a:schemeClr val="tx1"/>
              </a:solidFill>
              <a:latin typeface="+mn-ea"/>
              <a:ea typeface="+mn-ea"/>
            </a:rPr>
            <a:t>C8011-016</a:t>
          </a:r>
          <a:r>
            <a:rPr kumimoji="1" lang="ja-JP" altLang="en-US" sz="1050">
              <a:solidFill>
                <a:schemeClr val="tx1"/>
              </a:solidFill>
              <a:latin typeface="+mn-ea"/>
              <a:ea typeface="+mn-ea"/>
            </a:rPr>
            <a:t>）</a:t>
          </a:r>
        </a:p>
        <a:p>
          <a:pPr algn="l">
            <a:lnSpc>
              <a:spcPts val="1200"/>
            </a:lnSpc>
          </a:pPr>
          <a:r>
            <a:rPr kumimoji="1" lang="ja-JP" altLang="en-US" sz="1050">
              <a:solidFill>
                <a:schemeClr val="tx1"/>
              </a:solidFill>
              <a:latin typeface="+mn-ea"/>
              <a:ea typeface="+mn-ea"/>
            </a:rPr>
            <a:t>・</a:t>
          </a:r>
          <a:r>
            <a:rPr kumimoji="1" lang="ja-JP" altLang="en-US" sz="1050">
              <a:solidFill>
                <a:sysClr val="windowText" lastClr="000000"/>
              </a:solidFill>
              <a:latin typeface="+mn-ea"/>
              <a:ea typeface="+mn-ea"/>
            </a:rPr>
            <a:t>記入方法等でご不明点がございましたら、</a:t>
          </a:r>
          <a:r>
            <a:rPr lang="en-US" altLang="ja-JP" sz="1100">
              <a:solidFill>
                <a:sysClr val="windowText" lastClr="000000"/>
              </a:solidFill>
              <a:effectLst/>
              <a:latin typeface="+mn-ea"/>
              <a:ea typeface="+mn-ea"/>
              <a:cs typeface="+mn-cs"/>
            </a:rPr>
            <a:t>050-3092-0802</a:t>
          </a:r>
          <a:r>
            <a:rPr kumimoji="1" lang="ja-JP" altLang="en-US" sz="1050">
              <a:solidFill>
                <a:sysClr val="windowText" lastClr="000000"/>
              </a:solidFill>
              <a:latin typeface="+mn-ea"/>
              <a:ea typeface="+mn-ea"/>
            </a:rPr>
            <a:t>までお電話ください。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hyperlink" Target="https://koudengaesi-e-shop.net/hpgen/HPB/entries/29.html" TargetMode="External"/><Relationship Id="rId13" Type="http://schemas.openxmlformats.org/officeDocument/2006/relationships/vmlDrawing" Target="../drawings/vmlDrawing2.vml"/><Relationship Id="rId3" Type="http://schemas.openxmlformats.org/officeDocument/2006/relationships/hyperlink" Target="https://koudengaesi-e-shop.net/hpgen/HPB/entries/29.html" TargetMode="External"/><Relationship Id="rId7" Type="http://schemas.openxmlformats.org/officeDocument/2006/relationships/hyperlink" Target="http://www.koudengaesi-e-shop.net/hpgen/HPB/entries/7.html" TargetMode="External"/><Relationship Id="rId12" Type="http://schemas.openxmlformats.org/officeDocument/2006/relationships/drawing" Target="../drawings/drawing2.xml"/><Relationship Id="rId2" Type="http://schemas.openxmlformats.org/officeDocument/2006/relationships/hyperlink" Target="https://koudengaesi-e-shop.net/hpgen/HPB/entries/31.html" TargetMode="External"/><Relationship Id="rId1" Type="http://schemas.openxmlformats.org/officeDocument/2006/relationships/printerSettings" Target="../printerSettings/printerSettings3.bin"/><Relationship Id="rId6" Type="http://schemas.openxmlformats.org/officeDocument/2006/relationships/hyperlink" Target="http://www.koudengaesi-e-shop.net/hpgen/HPB/entries/7.html" TargetMode="External"/><Relationship Id="rId11" Type="http://schemas.openxmlformats.org/officeDocument/2006/relationships/printerSettings" Target="../printerSettings/printerSettings4.bin"/><Relationship Id="rId5" Type="http://schemas.openxmlformats.org/officeDocument/2006/relationships/hyperlink" Target="https://koudengaesi-e-shop.net/hpgen/HPB/entries/29.html" TargetMode="External"/><Relationship Id="rId10" Type="http://schemas.openxmlformats.org/officeDocument/2006/relationships/hyperlink" Target="https://koudengaesi-e-shop.net/hpgen/HPB/entries/7.html" TargetMode="External"/><Relationship Id="rId4" Type="http://schemas.openxmlformats.org/officeDocument/2006/relationships/hyperlink" Target="https://koudengaesi-e-shop.net/hpgen/HPB/entries/29.html" TargetMode="External"/><Relationship Id="rId9" Type="http://schemas.openxmlformats.org/officeDocument/2006/relationships/hyperlink" Target="https://koudengaesi-e-shop.net/hpgen/HPB/entries/7.html" TargetMode="Externa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C7:F27"/>
  <sheetViews>
    <sheetView showGridLines="0" showRowColHeaders="0" tabSelected="1" showOutlineSymbols="0" zoomScaleNormal="100" workbookViewId="0">
      <selection activeCell="C22" sqref="C22:D22"/>
    </sheetView>
  </sheetViews>
  <sheetFormatPr defaultRowHeight="13.5"/>
  <cols>
    <col min="4" max="4" width="12.875" customWidth="1"/>
  </cols>
  <sheetData>
    <row r="7" spans="5:5" ht="14.25">
      <c r="E7" s="7" t="s">
        <v>50</v>
      </c>
    </row>
    <row r="8" spans="5:5" ht="14.25">
      <c r="E8" s="7"/>
    </row>
    <row r="9" spans="5:5" ht="14.25">
      <c r="E9" s="7" t="s">
        <v>17</v>
      </c>
    </row>
    <row r="10" spans="5:5" ht="14.25">
      <c r="E10" s="7" t="s">
        <v>51</v>
      </c>
    </row>
    <row r="11" spans="5:5" ht="14.25">
      <c r="E11" s="7"/>
    </row>
    <row r="12" spans="5:5" ht="14.25">
      <c r="E12" s="7"/>
    </row>
    <row r="13" spans="5:5" ht="14.25">
      <c r="E13" s="7" t="s">
        <v>53</v>
      </c>
    </row>
    <row r="14" spans="5:5" ht="14.25">
      <c r="E14" s="7" t="s">
        <v>52</v>
      </c>
    </row>
    <row r="15" spans="5:5" ht="14.25">
      <c r="E15" s="7"/>
    </row>
    <row r="16" spans="5:5" ht="14.25">
      <c r="E16" s="7" t="s">
        <v>29</v>
      </c>
    </row>
    <row r="17" spans="3:6" ht="14.25">
      <c r="E17" s="7" t="s">
        <v>39</v>
      </c>
    </row>
    <row r="18" spans="3:6" ht="14.25">
      <c r="E18" s="42"/>
    </row>
    <row r="19" spans="3:6" ht="14.25">
      <c r="E19" s="42"/>
    </row>
    <row r="20" spans="3:6" ht="14.25">
      <c r="E20" s="7" t="s">
        <v>38</v>
      </c>
    </row>
    <row r="22" spans="3:6">
      <c r="C22" s="128" t="s">
        <v>27</v>
      </c>
      <c r="D22" s="129"/>
    </row>
    <row r="23" spans="3:6" ht="18.75">
      <c r="C23" s="130" t="s">
        <v>28</v>
      </c>
      <c r="D23" s="129"/>
      <c r="F23" s="28" t="s">
        <v>40</v>
      </c>
    </row>
    <row r="24" spans="3:6" ht="17.25">
      <c r="F24" s="28"/>
    </row>
    <row r="25" spans="3:6">
      <c r="C25" t="s">
        <v>54</v>
      </c>
    </row>
    <row r="26" spans="3:6">
      <c r="C26" t="s">
        <v>77</v>
      </c>
    </row>
    <row r="27" spans="3:6">
      <c r="C27" t="s">
        <v>78</v>
      </c>
    </row>
  </sheetData>
  <sheetProtection password="CF58" sheet="1" objects="1" scenarios="1"/>
  <customSheetViews>
    <customSheetView guid="{B3BE19A9-FB59-4196-9C9C-9008AB988BA6}" showGridLines="0" showRowCol="0" outlineSymbols="0">
      <selection activeCell="C24" sqref="C24:D24"/>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mergeCells count="2">
    <mergeCell ref="C22:D22"/>
    <mergeCell ref="C23:D23"/>
  </mergeCells>
  <phoneticPr fontId="2"/>
  <hyperlinks>
    <hyperlink ref="C22" location="'1)お客様情報≫≫'!A1" display="　　「お客様情報」へ"/>
    <hyperlink ref="C23" location="'2)お届先情報≫≫'!A1" display="　　「お届先情報」へ"/>
    <hyperlink ref="C23:D23" location="'　③お届先情報の入力'!B13" display="　②　「お届先情報」へ"/>
    <hyperlink ref="C22:D22" location="'　②お客様情報の入力'!C6" display="　1）　「お客様情報」へ"/>
  </hyperlinks>
  <pageMargins left="0.78700000000000003" right="0.78700000000000003" top="0.98399999999999999" bottom="0.98399999999999999" header="0.51200000000000001" footer="0.51200000000000001"/>
  <pageSetup paperSize="9" orientation="portrait" verticalDpi="0" r:id="rId2"/>
  <headerFooter alignWithMargins="0"/>
  <drawing r:id="rId3"/>
  <legacyDrawing r:id="rId4"/>
  <oleObjects>
    <mc:AlternateContent xmlns:mc="http://schemas.openxmlformats.org/markup-compatibility/2006">
      <mc:Choice Requires="x14">
        <oleObject progId="Photoshop.Image.6" shapeId="3075" r:id="rId5">
          <objectPr defaultSize="0" autoPict="0" r:id="rId6">
            <anchor moveWithCells="1">
              <from>
                <xdr:col>0</xdr:col>
                <xdr:colOff>304800</xdr:colOff>
                <xdr:row>6</xdr:row>
                <xdr:rowOff>19050</xdr:rowOff>
              </from>
              <to>
                <xdr:col>0</xdr:col>
                <xdr:colOff>342900</xdr:colOff>
                <xdr:row>6</xdr:row>
                <xdr:rowOff>85725</xdr:rowOff>
              </to>
            </anchor>
          </objectPr>
        </oleObject>
      </mc:Choice>
      <mc:Fallback>
        <oleObject progId="Photoshop.Image.6" shapeId="3075" r:id="rId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W108"/>
  <sheetViews>
    <sheetView showGridLines="0" showRowColHeaders="0" showZeros="0" showOutlineSymbols="0" zoomScale="95" zoomScaleNormal="95" workbookViewId="0">
      <selection activeCell="C6" sqref="C6:I6"/>
    </sheetView>
  </sheetViews>
  <sheetFormatPr defaultRowHeight="13.5"/>
  <cols>
    <col min="1" max="1" width="3.125" customWidth="1"/>
    <col min="2" max="2" width="13.75" customWidth="1"/>
    <col min="3" max="3" width="7.375" customWidth="1"/>
    <col min="4" max="4" width="6.75" customWidth="1"/>
    <col min="5" max="5" width="6.375" customWidth="1"/>
    <col min="6" max="6" width="5.625" customWidth="1"/>
    <col min="7" max="7" width="6.375" customWidth="1"/>
    <col min="8" max="8" width="10.375" customWidth="1"/>
    <col min="9" max="9" width="7.375" customWidth="1"/>
    <col min="10" max="10" width="1.75" customWidth="1"/>
    <col min="11" max="11" width="2.125" customWidth="1"/>
    <col min="12" max="14" width="3.625" customWidth="1"/>
    <col min="15" max="15" width="2.25" customWidth="1"/>
    <col min="16" max="16" width="3.625" customWidth="1"/>
    <col min="17" max="17" width="3.375" customWidth="1"/>
    <col min="18" max="18" width="3.625" customWidth="1"/>
    <col min="21" max="21" width="20.75" hidden="1" customWidth="1"/>
    <col min="22" max="22" width="2.375" hidden="1" customWidth="1"/>
    <col min="23" max="23" width="20.25" hidden="1" customWidth="1"/>
    <col min="27" max="27" width="81" bestFit="1" customWidth="1"/>
    <col min="28" max="28" width="49.625" bestFit="1" customWidth="1"/>
    <col min="29" max="29" width="20.375" bestFit="1" customWidth="1"/>
    <col min="30" max="30" width="11.125" bestFit="1" customWidth="1"/>
    <col min="31" max="31" width="21.375" bestFit="1" customWidth="1"/>
    <col min="32" max="32" width="14.875" bestFit="1" customWidth="1"/>
    <col min="33" max="33" width="15.25" bestFit="1" customWidth="1"/>
    <col min="34" max="34" width="13.125" bestFit="1" customWidth="1"/>
    <col min="37" max="37" width="32" customWidth="1"/>
    <col min="38" max="38" width="71.125" bestFit="1" customWidth="1"/>
    <col min="40" max="40" width="71.125" bestFit="1" customWidth="1"/>
  </cols>
  <sheetData>
    <row r="2" spans="1:20" ht="14.25">
      <c r="H2" s="8"/>
      <c r="I2" s="8"/>
      <c r="J2" s="8"/>
      <c r="K2" s="143" t="s">
        <v>26</v>
      </c>
      <c r="L2" s="129"/>
      <c r="M2" s="129"/>
      <c r="N2" s="129"/>
    </row>
    <row r="3" spans="1:20" ht="24">
      <c r="A3" s="3"/>
      <c r="H3" s="1"/>
      <c r="I3" s="1"/>
      <c r="J3" s="1"/>
      <c r="K3" s="144" t="s">
        <v>20</v>
      </c>
      <c r="L3" s="129"/>
      <c r="M3" s="129"/>
      <c r="N3" s="129"/>
    </row>
    <row r="4" spans="1:20" ht="24">
      <c r="A4" s="3"/>
      <c r="H4" s="1"/>
      <c r="I4" s="1"/>
      <c r="J4" s="1"/>
      <c r="K4" s="1"/>
      <c r="L4" s="1"/>
      <c r="M4" s="1"/>
    </row>
    <row r="5" spans="1:20">
      <c r="B5" s="148" t="s">
        <v>18</v>
      </c>
      <c r="C5" s="149"/>
      <c r="D5" s="149"/>
      <c r="E5" s="149"/>
      <c r="F5" s="149"/>
      <c r="G5" s="149"/>
      <c r="H5" s="149"/>
      <c r="I5" s="150"/>
    </row>
    <row r="6" spans="1:20" ht="18" customHeight="1">
      <c r="B6" s="5" t="s">
        <v>1</v>
      </c>
      <c r="C6" s="138"/>
      <c r="D6" s="139"/>
      <c r="E6" s="139"/>
      <c r="F6" s="139"/>
      <c r="G6" s="139"/>
      <c r="H6" s="139"/>
      <c r="I6" s="140"/>
    </row>
    <row r="7" spans="1:20" ht="18" customHeight="1">
      <c r="B7" s="5" t="s">
        <v>2</v>
      </c>
      <c r="C7" s="138"/>
      <c r="D7" s="139"/>
      <c r="E7" s="139"/>
      <c r="F7" s="139"/>
      <c r="G7" s="139"/>
      <c r="H7" s="139"/>
      <c r="I7" s="140"/>
    </row>
    <row r="8" spans="1:20" ht="18" customHeight="1">
      <c r="B8" s="5" t="s">
        <v>3</v>
      </c>
      <c r="C8" s="138"/>
      <c r="D8" s="139"/>
      <c r="E8" s="139"/>
      <c r="F8" s="139"/>
      <c r="G8" s="139"/>
      <c r="H8" s="139"/>
      <c r="I8" s="140"/>
    </row>
    <row r="9" spans="1:20" ht="18" customHeight="1">
      <c r="B9" s="5" t="s">
        <v>4</v>
      </c>
      <c r="C9" s="138"/>
      <c r="D9" s="139"/>
      <c r="E9" s="139"/>
      <c r="F9" s="139"/>
      <c r="G9" s="139"/>
      <c r="H9" s="139"/>
      <c r="I9" s="140"/>
      <c r="P9" s="2"/>
      <c r="Q9" s="2"/>
      <c r="R9" s="2"/>
      <c r="T9" s="2"/>
    </row>
    <row r="10" spans="1:20" ht="18" customHeight="1">
      <c r="B10" s="6" t="s">
        <v>64</v>
      </c>
      <c r="C10" s="138"/>
      <c r="D10" s="139"/>
      <c r="E10" s="139"/>
      <c r="F10" s="139"/>
      <c r="G10" s="139"/>
      <c r="H10" s="139"/>
      <c r="I10" s="140"/>
    </row>
    <row r="11" spans="1:20" ht="18" customHeight="1">
      <c r="B11" s="5" t="s">
        <v>79</v>
      </c>
      <c r="C11" s="138"/>
      <c r="D11" s="139"/>
      <c r="E11" s="140"/>
      <c r="F11" s="44" t="s">
        <v>6</v>
      </c>
      <c r="G11" s="138"/>
      <c r="H11" s="139"/>
      <c r="I11" s="140"/>
    </row>
    <row r="12" spans="1:20" ht="18" customHeight="1">
      <c r="B12" s="5" t="s">
        <v>0</v>
      </c>
      <c r="C12" s="162"/>
      <c r="D12" s="163"/>
      <c r="E12" s="163"/>
      <c r="F12" s="163"/>
      <c r="G12" s="163"/>
      <c r="H12" s="163"/>
      <c r="I12" s="164"/>
    </row>
    <row r="13" spans="1:20" ht="18" customHeight="1">
      <c r="B13" s="141" t="s">
        <v>80</v>
      </c>
      <c r="C13" s="141"/>
      <c r="D13" s="141"/>
      <c r="E13" s="142"/>
      <c r="F13" s="142"/>
      <c r="G13" s="142"/>
      <c r="H13" s="142"/>
      <c r="I13" s="142"/>
    </row>
    <row r="14" spans="1:20" ht="18" customHeight="1"/>
    <row r="15" spans="1:20" ht="18" customHeight="1">
      <c r="B15" s="148" t="s">
        <v>72</v>
      </c>
      <c r="C15" s="149"/>
      <c r="D15" s="149"/>
      <c r="E15" s="149"/>
      <c r="F15" s="149"/>
      <c r="G15" s="149"/>
      <c r="H15" s="149"/>
      <c r="I15" s="150"/>
    </row>
    <row r="16" spans="1:20" ht="18" customHeight="1">
      <c r="B16" s="5" t="s">
        <v>1</v>
      </c>
      <c r="C16" s="138"/>
      <c r="D16" s="139"/>
      <c r="E16" s="139"/>
      <c r="F16" s="139"/>
      <c r="G16" s="139"/>
      <c r="H16" s="139"/>
      <c r="I16" s="140"/>
    </row>
    <row r="17" spans="2:17" ht="18" customHeight="1">
      <c r="B17" s="5" t="s">
        <v>2</v>
      </c>
      <c r="C17" s="138"/>
      <c r="D17" s="139"/>
      <c r="E17" s="139"/>
      <c r="F17" s="139"/>
      <c r="G17" s="139"/>
      <c r="H17" s="139"/>
      <c r="I17" s="140"/>
    </row>
    <row r="18" spans="2:17" ht="18" customHeight="1">
      <c r="B18" s="5" t="s">
        <v>3</v>
      </c>
      <c r="C18" s="138"/>
      <c r="D18" s="139"/>
      <c r="E18" s="139"/>
      <c r="F18" s="139"/>
      <c r="G18" s="139"/>
      <c r="H18" s="139"/>
      <c r="I18" s="140"/>
    </row>
    <row r="19" spans="2:17" ht="18" customHeight="1">
      <c r="B19" s="5" t="s">
        <v>4</v>
      </c>
      <c r="C19" s="138"/>
      <c r="D19" s="139"/>
      <c r="E19" s="139"/>
      <c r="F19" s="139"/>
      <c r="G19" s="139"/>
      <c r="H19" s="139"/>
      <c r="I19" s="140"/>
    </row>
    <row r="20" spans="2:17" ht="18" customHeight="1">
      <c r="B20" s="6" t="s">
        <v>64</v>
      </c>
      <c r="C20" s="138"/>
      <c r="D20" s="139"/>
      <c r="E20" s="139"/>
      <c r="F20" s="139"/>
      <c r="G20" s="139"/>
      <c r="H20" s="139"/>
      <c r="I20" s="140"/>
      <c r="P20" s="2"/>
      <c r="Q20" s="2"/>
    </row>
    <row r="21" spans="2:17" ht="18" customHeight="1">
      <c r="B21" s="5" t="s">
        <v>5</v>
      </c>
      <c r="C21" s="138"/>
      <c r="D21" s="139"/>
      <c r="E21" s="140"/>
      <c r="F21" s="45" t="s">
        <v>6</v>
      </c>
      <c r="G21" s="138"/>
      <c r="H21" s="139"/>
      <c r="I21" s="140"/>
      <c r="K21" s="129" t="s">
        <v>7</v>
      </c>
      <c r="L21" s="129"/>
      <c r="M21" s="129"/>
      <c r="N21" s="129"/>
      <c r="O21" s="129"/>
    </row>
    <row r="22" spans="2:17" ht="18" customHeight="1">
      <c r="G22" s="9"/>
      <c r="H22" s="9"/>
      <c r="I22" s="9"/>
      <c r="K22" s="189" t="s">
        <v>8</v>
      </c>
      <c r="L22" s="178">
        <f>E25</f>
        <v>0</v>
      </c>
      <c r="M22" s="151">
        <f>E24</f>
        <v>0</v>
      </c>
      <c r="N22" s="145"/>
      <c r="O22" s="175"/>
    </row>
    <row r="23" spans="2:17" ht="18" customHeight="1">
      <c r="B23" s="129" t="s">
        <v>25</v>
      </c>
      <c r="C23" s="129"/>
      <c r="E23" s="129" t="s">
        <v>7</v>
      </c>
      <c r="F23" s="129"/>
      <c r="G23" s="9"/>
      <c r="H23" s="131" t="s">
        <v>70</v>
      </c>
      <c r="I23" s="132"/>
      <c r="K23" s="190"/>
      <c r="L23" s="179"/>
      <c r="M23" s="152"/>
      <c r="N23" s="146"/>
      <c r="O23" s="176"/>
    </row>
    <row r="24" spans="2:17" ht="18" customHeight="1">
      <c r="B24" s="154" t="s">
        <v>42</v>
      </c>
      <c r="C24" s="155"/>
      <c r="E24" s="187"/>
      <c r="F24" s="188"/>
      <c r="G24" s="9"/>
      <c r="H24" s="200"/>
      <c r="I24" s="201"/>
      <c r="K24" s="191"/>
      <c r="L24" s="180"/>
      <c r="M24" s="153"/>
      <c r="N24" s="147"/>
      <c r="O24" s="177"/>
    </row>
    <row r="25" spans="2:17" ht="18" customHeight="1">
      <c r="B25" s="11"/>
      <c r="C25" s="9"/>
      <c r="D25" s="10"/>
      <c r="E25" s="171"/>
      <c r="F25" s="171"/>
      <c r="G25" s="9"/>
      <c r="H25" s="10"/>
      <c r="I25" s="10"/>
      <c r="K25" s="135"/>
      <c r="L25" s="181"/>
      <c r="M25" s="181">
        <f>H24</f>
        <v>0</v>
      </c>
      <c r="N25" s="181"/>
      <c r="O25" s="172"/>
    </row>
    <row r="26" spans="2:17" ht="18" customHeight="1">
      <c r="B26" s="5" t="s">
        <v>19</v>
      </c>
      <c r="C26" s="9"/>
      <c r="D26" s="197" t="s">
        <v>46</v>
      </c>
      <c r="E26" s="198"/>
      <c r="F26" s="198"/>
      <c r="G26" s="198"/>
      <c r="H26" s="198"/>
      <c r="I26" s="199"/>
      <c r="K26" s="136"/>
      <c r="L26" s="182"/>
      <c r="M26" s="182"/>
      <c r="N26" s="182"/>
      <c r="O26" s="173"/>
    </row>
    <row r="27" spans="2:17" ht="30.75" customHeight="1">
      <c r="B27" s="19" t="s">
        <v>42</v>
      </c>
      <c r="C27" s="9"/>
      <c r="D27" s="168"/>
      <c r="E27" s="169"/>
      <c r="F27" s="169"/>
      <c r="G27" s="169"/>
      <c r="H27" s="169"/>
      <c r="I27" s="170"/>
      <c r="K27" s="137"/>
      <c r="L27" s="183"/>
      <c r="M27" s="183"/>
      <c r="N27" s="183"/>
      <c r="O27" s="174"/>
    </row>
    <row r="28" spans="2:17" ht="15.75" customHeight="1">
      <c r="B28" s="39"/>
      <c r="C28" s="9"/>
      <c r="D28" s="41"/>
      <c r="E28" s="41"/>
      <c r="F28" s="41"/>
      <c r="G28" s="41"/>
      <c r="H28" s="41"/>
      <c r="I28" s="41"/>
      <c r="K28" s="37"/>
      <c r="L28" s="37"/>
      <c r="M28" s="37"/>
      <c r="N28" s="37"/>
      <c r="O28" s="37"/>
    </row>
    <row r="29" spans="2:17" ht="17.649999999999999" customHeight="1">
      <c r="B29" s="13" t="s">
        <v>48</v>
      </c>
    </row>
    <row r="30" spans="2:17" ht="17.649999999999999" customHeight="1">
      <c r="B30" s="134" t="s">
        <v>47</v>
      </c>
      <c r="C30" s="134"/>
      <c r="D30" s="134"/>
      <c r="E30" s="134"/>
    </row>
    <row r="31" spans="2:17" ht="21.75" customHeight="1">
      <c r="B31" s="196" t="s">
        <v>42</v>
      </c>
      <c r="C31" s="196"/>
      <c r="D31" s="196"/>
      <c r="E31" s="196"/>
      <c r="F31" s="41"/>
      <c r="G31" s="41"/>
      <c r="H31" s="41"/>
      <c r="I31" s="41"/>
      <c r="K31" s="37"/>
      <c r="L31" s="37"/>
      <c r="M31" s="37"/>
      <c r="N31" s="37"/>
      <c r="O31" s="37"/>
    </row>
    <row r="32" spans="2:17" ht="12.4" customHeight="1">
      <c r="B32" s="39"/>
      <c r="C32" s="9"/>
      <c r="D32" s="38"/>
      <c r="E32" s="38"/>
      <c r="F32" s="12"/>
      <c r="G32" s="38"/>
      <c r="H32" s="38"/>
      <c r="I32" s="40"/>
      <c r="K32" s="37"/>
      <c r="L32" s="37"/>
      <c r="M32" s="37"/>
      <c r="N32" s="37"/>
      <c r="O32" s="37"/>
    </row>
    <row r="33" spans="2:21" ht="18" customHeight="1">
      <c r="B33" s="13" t="s">
        <v>30</v>
      </c>
      <c r="C33" s="29"/>
      <c r="D33" s="30"/>
      <c r="E33" s="30"/>
      <c r="F33" s="31"/>
      <c r="G33" s="32"/>
      <c r="H33" s="33"/>
      <c r="I33" s="34"/>
      <c r="J33" s="13"/>
      <c r="K33" s="13"/>
      <c r="L33" s="13"/>
      <c r="M33" s="13"/>
      <c r="N33" s="13"/>
    </row>
    <row r="34" spans="2:21" ht="18" customHeight="1">
      <c r="B34" s="13" t="s">
        <v>45</v>
      </c>
      <c r="C34" s="29"/>
      <c r="D34" s="30"/>
      <c r="E34" s="30"/>
      <c r="F34" s="31"/>
      <c r="G34" s="32"/>
      <c r="H34" s="33"/>
      <c r="I34" s="17"/>
    </row>
    <row r="35" spans="2:21" ht="18" customHeight="1">
      <c r="B35" s="18" t="s">
        <v>111</v>
      </c>
      <c r="C35" s="9"/>
      <c r="D35" s="15"/>
      <c r="E35" s="15"/>
      <c r="F35" s="12"/>
      <c r="G35" s="16"/>
      <c r="H35" s="16"/>
      <c r="I35" s="17"/>
    </row>
    <row r="36" spans="2:21" ht="12.4" customHeight="1">
      <c r="B36" s="18"/>
      <c r="C36" s="9"/>
      <c r="D36" s="15"/>
      <c r="E36" s="15"/>
      <c r="F36" s="12"/>
      <c r="G36" s="16"/>
      <c r="H36" s="16"/>
      <c r="I36" s="17"/>
    </row>
    <row r="37" spans="2:21" ht="18" customHeight="1">
      <c r="B37" s="20" t="s">
        <v>68</v>
      </c>
      <c r="C37" s="21"/>
      <c r="D37" s="22"/>
      <c r="E37" s="22"/>
      <c r="F37" s="23"/>
      <c r="G37" s="24"/>
      <c r="H37" s="24"/>
      <c r="I37" s="25"/>
      <c r="J37" s="26"/>
      <c r="K37" s="26"/>
      <c r="L37" s="26"/>
      <c r="M37" s="26"/>
      <c r="N37" s="26"/>
    </row>
    <row r="38" spans="2:21" ht="12.4" customHeight="1">
      <c r="B38" s="20" t="s">
        <v>69</v>
      </c>
      <c r="C38" s="21"/>
      <c r="D38" s="27"/>
      <c r="E38" s="27"/>
      <c r="F38" s="23"/>
      <c r="G38" s="21"/>
      <c r="H38" s="27"/>
      <c r="I38" s="27"/>
      <c r="J38" s="26"/>
      <c r="K38" s="26"/>
      <c r="L38" s="26"/>
      <c r="M38" s="26"/>
      <c r="N38" s="26"/>
    </row>
    <row r="39" spans="2:21" ht="6" customHeight="1">
      <c r="B39" s="20"/>
      <c r="C39" s="21"/>
      <c r="D39" s="27"/>
      <c r="E39" s="27"/>
      <c r="F39" s="23"/>
      <c r="G39" s="21"/>
      <c r="H39" s="27"/>
      <c r="I39" s="27"/>
      <c r="J39" s="26"/>
      <c r="K39" s="26"/>
      <c r="L39" s="26"/>
      <c r="M39" s="26"/>
      <c r="N39" s="26"/>
    </row>
    <row r="40" spans="2:21" ht="12.4" customHeight="1">
      <c r="B40" s="36"/>
      <c r="C40" s="9"/>
      <c r="D40" s="10"/>
      <c r="E40" s="10"/>
      <c r="F40" s="12"/>
      <c r="G40" s="9"/>
      <c r="H40" s="10"/>
      <c r="I40" s="10"/>
    </row>
    <row r="41" spans="2:21" ht="18" customHeight="1">
      <c r="B41" s="129" t="s">
        <v>67</v>
      </c>
      <c r="C41" s="129"/>
      <c r="D41" s="129"/>
      <c r="E41" s="129"/>
      <c r="F41" s="129"/>
      <c r="G41" s="129"/>
      <c r="H41" s="129"/>
      <c r="I41" s="129"/>
    </row>
    <row r="42" spans="2:21" ht="9" customHeight="1">
      <c r="B42" s="13"/>
      <c r="C42" s="13"/>
      <c r="D42" s="13"/>
      <c r="E42" s="13"/>
      <c r="F42" s="13"/>
      <c r="G42" s="13"/>
      <c r="H42" s="13"/>
      <c r="I42" s="13"/>
    </row>
    <row r="43" spans="2:21" ht="18" customHeight="1">
      <c r="B43" s="131" t="s">
        <v>74</v>
      </c>
      <c r="C43" s="133"/>
      <c r="D43" s="133"/>
      <c r="E43" s="133"/>
      <c r="F43" s="133"/>
      <c r="G43" s="133"/>
      <c r="H43" s="133"/>
      <c r="I43" s="132"/>
    </row>
    <row r="44" spans="2:21" ht="18" customHeight="1">
      <c r="B44" s="55" t="s">
        <v>76</v>
      </c>
      <c r="C44" s="159" t="s">
        <v>63</v>
      </c>
      <c r="D44" s="159"/>
      <c r="E44" s="159"/>
      <c r="F44" s="159"/>
      <c r="G44" s="159"/>
      <c r="H44" s="159"/>
      <c r="I44" s="160"/>
      <c r="U44" t="s">
        <v>63</v>
      </c>
    </row>
    <row r="45" spans="2:21" ht="18" customHeight="1">
      <c r="B45" s="55" t="s">
        <v>75</v>
      </c>
      <c r="C45" s="159" t="s">
        <v>63</v>
      </c>
      <c r="D45" s="159"/>
      <c r="E45" s="159"/>
      <c r="F45" s="159"/>
      <c r="G45" s="159"/>
      <c r="H45" s="159"/>
      <c r="I45" s="160"/>
      <c r="U45" t="s">
        <v>88</v>
      </c>
    </row>
    <row r="46" spans="2:21" ht="24.75" customHeight="1">
      <c r="B46" s="43" t="s">
        <v>102</v>
      </c>
      <c r="C46" s="35"/>
      <c r="D46" s="9"/>
      <c r="E46" s="9"/>
      <c r="F46" s="1"/>
      <c r="G46" s="1"/>
      <c r="H46" s="1"/>
      <c r="I46" s="1"/>
      <c r="U46" t="s">
        <v>89</v>
      </c>
    </row>
    <row r="47" spans="2:21" ht="18" customHeight="1">
      <c r="B47" s="156" t="s">
        <v>21</v>
      </c>
      <c r="C47" s="158"/>
      <c r="D47" s="50"/>
      <c r="E47" s="52"/>
      <c r="F47" s="194" t="s">
        <v>71</v>
      </c>
      <c r="G47" s="195"/>
      <c r="H47" s="192"/>
      <c r="I47" s="193"/>
      <c r="U47" t="s">
        <v>90</v>
      </c>
    </row>
    <row r="48" spans="2:21" ht="18" customHeight="1">
      <c r="B48" s="156" t="s">
        <v>22</v>
      </c>
      <c r="C48" s="158"/>
      <c r="D48" s="184"/>
      <c r="E48" s="185"/>
      <c r="F48" s="186"/>
      <c r="G48" s="48" t="s">
        <v>73</v>
      </c>
      <c r="H48" s="53"/>
      <c r="I48" s="54"/>
      <c r="U48" t="s">
        <v>91</v>
      </c>
    </row>
    <row r="49" spans="2:21" ht="18" customHeight="1">
      <c r="B49" s="156" t="s">
        <v>23</v>
      </c>
      <c r="C49" s="157"/>
      <c r="D49" s="161"/>
      <c r="E49" s="139"/>
      <c r="F49" s="139"/>
      <c r="G49" s="139"/>
      <c r="H49" s="139"/>
      <c r="I49" s="140"/>
      <c r="U49" t="s">
        <v>92</v>
      </c>
    </row>
    <row r="50" spans="2:21" ht="18" customHeight="1">
      <c r="B50" s="165" t="s">
        <v>66</v>
      </c>
      <c r="C50" s="166"/>
      <c r="D50" s="166"/>
      <c r="E50" s="166"/>
      <c r="F50" s="167"/>
      <c r="G50" s="46"/>
      <c r="H50" s="47"/>
      <c r="I50" s="51"/>
      <c r="U50" t="s">
        <v>93</v>
      </c>
    </row>
    <row r="51" spans="2:21" ht="18" customHeight="1">
      <c r="B51" s="156" t="s">
        <v>24</v>
      </c>
      <c r="C51" s="157"/>
      <c r="D51" s="157"/>
      <c r="E51" s="158"/>
      <c r="F51" s="138"/>
      <c r="G51" s="139"/>
      <c r="H51" s="139"/>
      <c r="I51" s="140"/>
      <c r="U51" t="s">
        <v>94</v>
      </c>
    </row>
    <row r="52" spans="2:21" ht="18" customHeight="1">
      <c r="B52" s="49" t="s">
        <v>9</v>
      </c>
      <c r="C52" s="138"/>
      <c r="D52" s="139"/>
      <c r="E52" s="139"/>
      <c r="F52" s="139"/>
      <c r="G52" s="139"/>
      <c r="H52" s="139"/>
      <c r="I52" s="140"/>
      <c r="U52" t="s">
        <v>95</v>
      </c>
    </row>
    <row r="53" spans="2:21" ht="18" customHeight="1">
      <c r="B53" s="125" t="s">
        <v>108</v>
      </c>
      <c r="U53" t="s">
        <v>96</v>
      </c>
    </row>
    <row r="54" spans="2:21" ht="18" customHeight="1">
      <c r="U54" t="s">
        <v>97</v>
      </c>
    </row>
    <row r="55" spans="2:21" ht="18" customHeight="1">
      <c r="U55" t="s">
        <v>98</v>
      </c>
    </row>
    <row r="56" spans="2:21" ht="18" customHeight="1">
      <c r="D56" s="4"/>
      <c r="H56" s="14"/>
      <c r="U56" t="s">
        <v>99</v>
      </c>
    </row>
    <row r="57" spans="2:21" ht="18" customHeight="1"/>
    <row r="58" spans="2:21" ht="18" customHeight="1">
      <c r="U58" t="s">
        <v>63</v>
      </c>
    </row>
    <row r="59" spans="2:21" ht="18" customHeight="1">
      <c r="U59" t="s">
        <v>100</v>
      </c>
    </row>
    <row r="60" spans="2:21" ht="18" customHeight="1">
      <c r="U60" t="s">
        <v>101</v>
      </c>
    </row>
    <row r="61" spans="2:21" ht="18" customHeight="1"/>
    <row r="62" spans="2:21" ht="18" customHeight="1"/>
    <row r="63" spans="2:21" ht="18" customHeight="1"/>
    <row r="64" spans="2:21"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sheetData>
  <sheetProtection password="CF58" sheet="1" objects="1" scenarios="1"/>
  <protectedRanges>
    <protectedRange sqref="I50" name="範囲1"/>
  </protectedRanges>
  <customSheetViews>
    <customSheetView guid="{B3BE19A9-FB59-4196-9C9C-9008AB988BA6}" scale="95" showGridLines="0" showRowCol="0" outlineSymbols="0" zeroValues="0">
      <selection activeCell="C12" sqref="C12:I12"/>
      <pageMargins left="0.78740157480314965" right="0.78740157480314965" top="0.78740157480314965" bottom="0.78740157480314965" header="0.51181102362204722" footer="0.51181102362204722"/>
      <pageSetup paperSize="9" orientation="portrait" verticalDpi="0" r:id="rId1"/>
      <headerFooter alignWithMargins="0"/>
    </customSheetView>
  </customSheetViews>
  <mergeCells count="58">
    <mergeCell ref="O25:O27"/>
    <mergeCell ref="O22:O24"/>
    <mergeCell ref="L22:L24"/>
    <mergeCell ref="M25:M27"/>
    <mergeCell ref="C52:I52"/>
    <mergeCell ref="L25:L27"/>
    <mergeCell ref="E23:F23"/>
    <mergeCell ref="N25:N27"/>
    <mergeCell ref="D48:F48"/>
    <mergeCell ref="E24:F24"/>
    <mergeCell ref="K22:K24"/>
    <mergeCell ref="H47:I47"/>
    <mergeCell ref="F47:G47"/>
    <mergeCell ref="B31:E31"/>
    <mergeCell ref="D26:I26"/>
    <mergeCell ref="H24:I24"/>
    <mergeCell ref="C9:I9"/>
    <mergeCell ref="C10:I10"/>
    <mergeCell ref="B51:E51"/>
    <mergeCell ref="B48:C48"/>
    <mergeCell ref="E49:I49"/>
    <mergeCell ref="F51:I51"/>
    <mergeCell ref="C44:I44"/>
    <mergeCell ref="C45:I45"/>
    <mergeCell ref="B49:D49"/>
    <mergeCell ref="C16:I16"/>
    <mergeCell ref="C12:I12"/>
    <mergeCell ref="B50:F50"/>
    <mergeCell ref="B47:C47"/>
    <mergeCell ref="B41:I41"/>
    <mergeCell ref="D27:I27"/>
    <mergeCell ref="E25:F25"/>
    <mergeCell ref="K2:N2"/>
    <mergeCell ref="K3:N3"/>
    <mergeCell ref="N22:N24"/>
    <mergeCell ref="B5:I5"/>
    <mergeCell ref="C6:I6"/>
    <mergeCell ref="C8:I8"/>
    <mergeCell ref="C21:E21"/>
    <mergeCell ref="B15:I15"/>
    <mergeCell ref="C7:I7"/>
    <mergeCell ref="C18:I18"/>
    <mergeCell ref="C11:E11"/>
    <mergeCell ref="K21:O21"/>
    <mergeCell ref="M22:M24"/>
    <mergeCell ref="C17:I17"/>
    <mergeCell ref="B24:C24"/>
    <mergeCell ref="B23:C23"/>
    <mergeCell ref="G11:I11"/>
    <mergeCell ref="C19:I19"/>
    <mergeCell ref="G21:I21"/>
    <mergeCell ref="B13:D13"/>
    <mergeCell ref="E13:I13"/>
    <mergeCell ref="H23:I23"/>
    <mergeCell ref="B43:I43"/>
    <mergeCell ref="B30:E30"/>
    <mergeCell ref="K25:K27"/>
    <mergeCell ref="C20:I20"/>
  </mergeCells>
  <phoneticPr fontId="2"/>
  <dataValidations xWindow="311" yWindow="321" count="12">
    <dataValidation imeMode="off" allowBlank="1" showInputMessage="1" showErrorMessage="1" sqref="C21 G11 G33:G40 H38:I40 G21:G25 E13:I13 C18 C32:E40 D25 C25:C29 H25:I25 H48:I48 C8 C11:C12"/>
    <dataValidation imeMode="on" allowBlank="1" showInputMessage="1" showErrorMessage="1" sqref="B13:D13 D47 E49:I49 C19:C20 M22:M32 D48:G48 C52 F51 B50 C17:I17 C7 C9:C10"/>
    <dataValidation type="list" allowBlank="1" showInputMessage="1" showErrorMessage="1" sqref="B32">
      <formula1>"【クリックして下さい】,銀行振込,クレジットカード,郵便振替,佐川急便代引"</formula1>
    </dataValidation>
    <dataValidation imeMode="on" allowBlank="1" showErrorMessage="1" promptTitle="　　【　画面表示について　】" prompt="_x000a_現在85％の倍率で表示しています_x000a_お客様のパソコンでご利用しやすい_x000a_倍率へズームの設定を変更して_x000a_ご利用下さい" sqref="C6"/>
    <dataValidation imeMode="hiragana" allowBlank="1" showInputMessage="1" showErrorMessage="1" sqref="D26 E24:F25 G32:I32"/>
    <dataValidation type="list" showErrorMessage="1" sqref="B24:C24">
      <formula1>"【クリックして下さい】,不要,蓮入り,蓮なし,黄白,デザインかけ紙"</formula1>
    </dataValidation>
    <dataValidation type="list" imeMode="hiragana" allowBlank="1" showInputMessage="1" showErrorMessage="1" sqref="D46:I46">
      <formula1>"【クリックして下さい】　→,　,定型文：一般的な挨拶状,オリジナル：忌明,オリジナル：満中陰,オリジナル：神徒,オリジナル：キリスト教,オリジナル：天理教"</formula1>
    </dataValidation>
    <dataValidation type="list" allowBlank="1" showInputMessage="1" showErrorMessage="1" sqref="B31:E31">
      <formula1>"【クリックして下さい】,A：菊小紋(上質な包装紙です。当店推奨品),B：和紙調シンプル,C：菊凪,D：華小紋,E：かすみ桜"</formula1>
    </dataValidation>
    <dataValidation type="list" allowBlank="1" showInputMessage="1" showErrorMessage="1" sqref="B27">
      <formula1>"【クリックして下さい】,銀行振込,クレジットカード,郵便振替"</formula1>
    </dataValidation>
    <dataValidation imeMode="on" allowBlank="1" showErrorMessage="1" prompt="この欄は配達時の「宅配伝票」の送り主様欄になります_x000a_（ご依頼主様と異なる場合のみご記入下さい）" sqref="C16:I16"/>
    <dataValidation type="list" imeMode="hiragana" allowBlank="1" showInputMessage="1" showErrorMessage="1" sqref="C45:I45">
      <formula1>$U$58:$U$60</formula1>
    </dataValidation>
    <dataValidation type="list" imeMode="hiragana" allowBlank="1" showInputMessage="1" showErrorMessage="1" sqref="C44:I44">
      <formula1>$U$44:$U$56</formula1>
    </dataValidation>
  </dataValidations>
  <hyperlinks>
    <hyperlink ref="K3" location="'2)お届先情報≫≫'!A1" display="　　「お届先情報」へ"/>
    <hyperlink ref="K2" location="あじめに!A1" display="　　「はじめに」へ"/>
    <hyperlink ref="K3:N3" location="'　③お届先情報の入力'!B13" display="　　「お届先情報」へ"/>
    <hyperlink ref="K2:N2" location="'　①はじめに'!B4" display="　　「はじめに」へ"/>
    <hyperlink ref="B41:I41" r:id="rId2" display="　【 挨拶状のご指定 】 　１枚より挨拶状をご用意いたします"/>
    <hyperlink ref="B23:C23" r:id="rId3" display="のし紙をご指定下さい"/>
    <hyperlink ref="K21:O21" r:id="rId4" display="のしの表書き"/>
    <hyperlink ref="E23:F23" r:id="rId5" display="のしの表書き"/>
    <hyperlink ref="B33:N33" r:id="rId6" location="Refund2" display="※3万円以上お買上で銀行振込みをご指定のお客様へ1000円キャッシュバックキャンペーン中！"/>
    <hyperlink ref="B34:H34" r:id="rId7" display="※大口（10万円以上）ご注文キャッシュバックキャンペーン実施中！"/>
    <hyperlink ref="B29" r:id="rId8"/>
    <hyperlink ref="B33" r:id="rId9"/>
    <hyperlink ref="B34" r:id="rId10"/>
  </hyperlinks>
  <pageMargins left="0.78740157480314965" right="0.78740157480314965" top="0.78740157480314965" bottom="0.78740157480314965" header="0.51181102362204722" footer="0.51181102362204722"/>
  <pageSetup paperSize="9" orientation="portrait" verticalDpi="0" r:id="rId11"/>
  <headerFooter alignWithMargins="0"/>
  <drawing r:id="rId12"/>
  <legacyDrawing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2769"/>
  <sheetViews>
    <sheetView showGridLines="0" showRowColHeaders="0" showZeros="0" showOutlineSymbols="0" zoomScale="90" zoomScaleNormal="90" workbookViewId="0">
      <pane ySplit="12" topLeftCell="A13" activePane="bottomLeft" state="frozen"/>
      <selection activeCell="C22" sqref="C22:D22"/>
      <selection pane="bottomLeft" activeCell="B13" sqref="B13"/>
    </sheetView>
  </sheetViews>
  <sheetFormatPr defaultColWidth="14.25" defaultRowHeight="13.5"/>
  <cols>
    <col min="1" max="1" width="3.125" style="68" customWidth="1"/>
    <col min="2" max="2" width="12.75" style="10" bestFit="1" customWidth="1"/>
    <col min="3" max="3" width="9.625" style="12" customWidth="1"/>
    <col min="4" max="4" width="38.625" style="10" customWidth="1"/>
    <col min="5" max="5" width="14.375" style="12" customWidth="1"/>
    <col min="6" max="6" width="10.625" style="12" customWidth="1"/>
    <col min="7" max="7" width="24.625" style="10" customWidth="1"/>
    <col min="8" max="8" width="8.625" style="10" customWidth="1"/>
    <col min="9" max="9" width="4.25" style="10" customWidth="1"/>
    <col min="10" max="10" width="8.625" style="10" customWidth="1"/>
    <col min="11" max="11" width="12.125" style="10" customWidth="1"/>
    <col min="12" max="12" width="4.125" style="69" hidden="1" customWidth="1"/>
    <col min="13" max="13" width="10.875" style="70" hidden="1" customWidth="1"/>
    <col min="14" max="14" width="11.375" style="70" hidden="1" customWidth="1"/>
    <col min="15" max="15" width="106" style="70" hidden="1" customWidth="1"/>
    <col min="16" max="16" width="7.25" style="71" hidden="1" customWidth="1"/>
    <col min="17" max="17" width="12.25" style="72" hidden="1" customWidth="1"/>
    <col min="18" max="18" width="59" style="70" hidden="1" customWidth="1"/>
    <col min="19" max="19" width="2" style="70" hidden="1" customWidth="1"/>
    <col min="20" max="20" width="5.5" style="10" hidden="1" customWidth="1"/>
    <col min="21" max="21" width="18" style="10" customWidth="1"/>
    <col min="22" max="22" width="10.875" style="10" customWidth="1"/>
    <col min="23" max="16384" width="14.25" style="10"/>
  </cols>
  <sheetData>
    <row r="1" spans="1:18" ht="7.5" customHeight="1"/>
    <row r="2" spans="1:18">
      <c r="F2" s="73"/>
      <c r="G2" s="74"/>
      <c r="H2" s="202"/>
      <c r="I2" s="203"/>
      <c r="J2" s="203"/>
      <c r="K2" s="203"/>
      <c r="L2" s="203"/>
      <c r="M2" s="203"/>
    </row>
    <row r="3" spans="1:18" ht="24.75" customHeight="1">
      <c r="C3" s="12" t="str">
        <f>IF(ISBLANK('　②お客様情報の入力'!C6:I6),"","様")</f>
        <v/>
      </c>
      <c r="H3" s="75"/>
      <c r="I3" s="75"/>
      <c r="J3" s="75"/>
    </row>
    <row r="4" spans="1:18" ht="18" customHeight="1">
      <c r="A4" s="9"/>
      <c r="F4" s="9" t="s">
        <v>43</v>
      </c>
      <c r="H4" s="75"/>
      <c r="I4" s="75"/>
      <c r="J4" s="75"/>
    </row>
    <row r="5" spans="1:18" ht="18" customHeight="1">
      <c r="B5" s="76" t="s">
        <v>13</v>
      </c>
      <c r="C5" s="204" t="str">
        <f>'　②お客様情報の入力'!C7:I7&amp;"　様"</f>
        <v>　様</v>
      </c>
      <c r="D5" s="205"/>
      <c r="F5" s="9" t="s">
        <v>44</v>
      </c>
      <c r="H5" s="75"/>
    </row>
    <row r="6" spans="1:18" ht="17.25" customHeight="1">
      <c r="B6" s="77" t="s">
        <v>37</v>
      </c>
      <c r="C6" s="78">
        <f>'　②お客様情報の入力'!C8</f>
        <v>0</v>
      </c>
      <c r="D6" s="79"/>
      <c r="F6" s="9" t="s">
        <v>86</v>
      </c>
    </row>
    <row r="7" spans="1:18" ht="17.25" customHeight="1">
      <c r="C7" s="206" t="str">
        <f>'　②お客様情報の入力'!C9&amp;'　②お客様情報の入力'!C10</f>
        <v/>
      </c>
      <c r="D7" s="207"/>
      <c r="F7" s="9" t="s">
        <v>87</v>
      </c>
    </row>
    <row r="8" spans="1:18" ht="17.25" customHeight="1">
      <c r="C8" s="80" t="str">
        <f>'　②お客様情報の入力'!C11&amp;"　　"&amp;'　②お客様情報の入力'!E13</f>
        <v>　　</v>
      </c>
      <c r="D8" s="79"/>
      <c r="F8" s="9" t="s">
        <v>107</v>
      </c>
    </row>
    <row r="9" spans="1:18" ht="17.25" customHeight="1" thickBot="1">
      <c r="A9" s="9"/>
      <c r="B9" s="81"/>
      <c r="C9" s="80">
        <f>'　②お客様情報の入力'!C12</f>
        <v>0</v>
      </c>
      <c r="D9" s="79"/>
      <c r="H9" s="82"/>
    </row>
    <row r="10" spans="1:18" ht="17.25" customHeight="1" thickTop="1">
      <c r="B10" s="83"/>
      <c r="C10" s="84"/>
      <c r="D10" s="85"/>
      <c r="E10" s="86"/>
      <c r="F10" s="87"/>
      <c r="G10" s="88"/>
      <c r="H10" s="208" t="s">
        <v>15</v>
      </c>
      <c r="I10" s="209"/>
      <c r="J10" s="89">
        <f>SUM(I13:I512)</f>
        <v>0</v>
      </c>
    </row>
    <row r="11" spans="1:18" ht="17.25" customHeight="1" thickBot="1">
      <c r="A11" s="90" t="s">
        <v>41</v>
      </c>
      <c r="B11" s="81"/>
      <c r="E11" s="91"/>
      <c r="H11" s="210" t="s">
        <v>12</v>
      </c>
      <c r="I11" s="211"/>
      <c r="J11" s="92">
        <f>SUM(J13:J512)</f>
        <v>0</v>
      </c>
    </row>
    <row r="12" spans="1:18" ht="18" customHeight="1" thickTop="1">
      <c r="A12" s="56" t="s">
        <v>10</v>
      </c>
      <c r="B12" s="93" t="s">
        <v>14</v>
      </c>
      <c r="C12" s="93" t="s">
        <v>36</v>
      </c>
      <c r="D12" s="94" t="s">
        <v>103</v>
      </c>
      <c r="E12" s="94" t="s">
        <v>104</v>
      </c>
      <c r="F12" s="93" t="s">
        <v>49</v>
      </c>
      <c r="G12" s="116" t="s">
        <v>105</v>
      </c>
      <c r="H12" s="117" t="s">
        <v>16</v>
      </c>
      <c r="I12" s="93" t="s">
        <v>11</v>
      </c>
      <c r="J12" s="122" t="s">
        <v>12</v>
      </c>
      <c r="K12" s="116" t="s">
        <v>106</v>
      </c>
      <c r="N12" s="95" t="s">
        <v>31</v>
      </c>
      <c r="O12" s="95" t="s">
        <v>32</v>
      </c>
      <c r="P12" s="96" t="s">
        <v>35</v>
      </c>
      <c r="Q12" s="97" t="s">
        <v>33</v>
      </c>
      <c r="R12" s="98" t="s">
        <v>34</v>
      </c>
    </row>
    <row r="13" spans="1:18" ht="18" customHeight="1">
      <c r="A13" s="99">
        <v>1</v>
      </c>
      <c r="B13" s="57"/>
      <c r="C13" s="66"/>
      <c r="D13" s="58"/>
      <c r="E13" s="66"/>
      <c r="F13" s="59"/>
      <c r="G13" s="118" t="str">
        <f>IF(ISBLANK(F13),"",IF(ISNA(VLOOKUP($F13,$N$25:$S$3000,2,FALSE)) = TRUE, VLOOKUP($F13,$T$25:$U$3000,2,FALSE), VLOOKUP($F13,$N$25:$S$3000,2,FALSE)))</f>
        <v/>
      </c>
      <c r="H13" s="119" t="str">
        <f>IF(ISBLANK(F13),"",IF(ISNA(VLOOKUP($F13,$N$25:$S$3000,4,FALSE)) = TRUE, VLOOKUP($F13,$T$25:$U$3000,4,FALSE), VLOOKUP($F13,$N$25:$S$3000,4,FALSE)))</f>
        <v/>
      </c>
      <c r="I13" s="60"/>
      <c r="J13" s="123" t="str">
        <f t="shared" ref="J13:J77" si="0">IF(ISBLANK(F13),"",H13*I13)</f>
        <v/>
      </c>
      <c r="K13" s="118" t="str">
        <f>IF(ISBLANK($F13),"",IF(ISNA(VLOOKUP($F13,$N$25:$S$3000,5,FALSE)) = TRUE, VLOOKUP($F13,$T$25:$U$3000,5,FALSE), VLOOKUP($F13,$N$25:$S$3000,5,FALSE)))</f>
        <v/>
      </c>
      <c r="O13" s="100" t="s">
        <v>65</v>
      </c>
      <c r="P13" s="101">
        <v>0</v>
      </c>
      <c r="Q13" s="102">
        <v>540</v>
      </c>
    </row>
    <row r="14" spans="1:18" ht="18" customHeight="1">
      <c r="A14" s="103">
        <v>2</v>
      </c>
      <c r="B14" s="61"/>
      <c r="C14" s="67"/>
      <c r="D14" s="62"/>
      <c r="E14" s="67"/>
      <c r="F14" s="63"/>
      <c r="G14" s="120" t="str">
        <f t="shared" ref="G14:G77" si="1">IF(ISBLANK(F14),"",IF(ISNA(VLOOKUP($F14,$N$25:$S$3000,2,FALSE)) = TRUE, VLOOKUP($F14,$T$25:$U$3000,2,FALSE), VLOOKUP($F14,$N$25:$S$3000,2,FALSE)))</f>
        <v/>
      </c>
      <c r="H14" s="121" t="str">
        <f t="shared" ref="H14:H77" si="2">IF(ISBLANK(F14),"",IF(ISNA(VLOOKUP($F14,$N$25:$S$3000,4,FALSE)) = TRUE, VLOOKUP($F14,$T$25:$U$3000,4,FALSE), VLOOKUP($F14,$N$25:$S$3000,4,FALSE)))</f>
        <v/>
      </c>
      <c r="I14" s="64"/>
      <c r="J14" s="124" t="str">
        <f t="shared" si="0"/>
        <v/>
      </c>
      <c r="K14" s="120" t="str">
        <f t="shared" ref="K14:K77" si="3">IF(ISBLANK($F14),"",IF(ISNA(VLOOKUP($F14,$N$25:$S$3000,5,FALSE)) = TRUE, VLOOKUP($F14,$T$25:$U$3000,5,FALSE), VLOOKUP($F14,$N$25:$S$3000,5,FALSE)))</f>
        <v/>
      </c>
      <c r="O14" s="100" t="s">
        <v>65</v>
      </c>
      <c r="P14" s="101">
        <v>0</v>
      </c>
      <c r="Q14" s="102">
        <v>540</v>
      </c>
    </row>
    <row r="15" spans="1:18" ht="18" customHeight="1">
      <c r="A15" s="99">
        <v>3</v>
      </c>
      <c r="B15" s="57"/>
      <c r="C15" s="66"/>
      <c r="D15" s="58"/>
      <c r="E15" s="66"/>
      <c r="F15" s="59"/>
      <c r="G15" s="118" t="str">
        <f t="shared" si="1"/>
        <v/>
      </c>
      <c r="H15" s="119" t="str">
        <f t="shared" si="2"/>
        <v/>
      </c>
      <c r="I15" s="60"/>
      <c r="J15" s="123" t="str">
        <f>IF(ISBLANK(F15),"",H15*I15)</f>
        <v/>
      </c>
      <c r="K15" s="118" t="str">
        <f t="shared" si="3"/>
        <v/>
      </c>
      <c r="O15" s="100" t="s">
        <v>65</v>
      </c>
      <c r="P15" s="101">
        <v>0</v>
      </c>
      <c r="Q15" s="102">
        <v>540</v>
      </c>
    </row>
    <row r="16" spans="1:18" ht="18" customHeight="1">
      <c r="A16" s="103">
        <v>4</v>
      </c>
      <c r="B16" s="61"/>
      <c r="C16" s="67"/>
      <c r="D16" s="62"/>
      <c r="E16" s="67"/>
      <c r="F16" s="63"/>
      <c r="G16" s="120" t="str">
        <f t="shared" si="1"/>
        <v/>
      </c>
      <c r="H16" s="121" t="str">
        <f t="shared" si="2"/>
        <v/>
      </c>
      <c r="I16" s="64"/>
      <c r="J16" s="124" t="str">
        <f t="shared" si="0"/>
        <v/>
      </c>
      <c r="K16" s="120" t="str">
        <f t="shared" si="3"/>
        <v/>
      </c>
      <c r="O16" s="100" t="s">
        <v>65</v>
      </c>
      <c r="P16" s="101">
        <v>0</v>
      </c>
      <c r="Q16" s="102">
        <v>540</v>
      </c>
    </row>
    <row r="17" spans="1:22" ht="18" customHeight="1">
      <c r="A17" s="99">
        <v>5</v>
      </c>
      <c r="B17" s="57"/>
      <c r="C17" s="66"/>
      <c r="D17" s="58"/>
      <c r="E17" s="66"/>
      <c r="F17" s="65"/>
      <c r="G17" s="118" t="str">
        <f t="shared" si="1"/>
        <v/>
      </c>
      <c r="H17" s="119" t="str">
        <f t="shared" si="2"/>
        <v/>
      </c>
      <c r="I17" s="60"/>
      <c r="J17" s="123" t="str">
        <f t="shared" si="0"/>
        <v/>
      </c>
      <c r="K17" s="118" t="str">
        <f t="shared" si="3"/>
        <v/>
      </c>
      <c r="O17" s="100" t="s">
        <v>65</v>
      </c>
      <c r="P17" s="101">
        <v>0</v>
      </c>
      <c r="Q17" s="102">
        <v>540</v>
      </c>
    </row>
    <row r="18" spans="1:22" ht="18" customHeight="1">
      <c r="A18" s="103">
        <v>6</v>
      </c>
      <c r="B18" s="61"/>
      <c r="C18" s="67"/>
      <c r="D18" s="62"/>
      <c r="E18" s="67"/>
      <c r="F18" s="63"/>
      <c r="G18" s="120" t="str">
        <f t="shared" si="1"/>
        <v/>
      </c>
      <c r="H18" s="121" t="str">
        <f t="shared" si="2"/>
        <v/>
      </c>
      <c r="I18" s="64"/>
      <c r="J18" s="124" t="str">
        <f t="shared" si="0"/>
        <v/>
      </c>
      <c r="K18" s="120" t="str">
        <f t="shared" si="3"/>
        <v/>
      </c>
      <c r="L18" s="104"/>
      <c r="M18" s="104"/>
      <c r="O18" s="100" t="s">
        <v>65</v>
      </c>
      <c r="P18" s="101">
        <v>0</v>
      </c>
      <c r="Q18" s="102">
        <v>540</v>
      </c>
    </row>
    <row r="19" spans="1:22" ht="18" customHeight="1">
      <c r="A19" s="99">
        <v>7</v>
      </c>
      <c r="B19" s="57"/>
      <c r="C19" s="66"/>
      <c r="D19" s="58"/>
      <c r="E19" s="66"/>
      <c r="F19" s="65"/>
      <c r="G19" s="118" t="str">
        <f t="shared" si="1"/>
        <v/>
      </c>
      <c r="H19" s="119" t="str">
        <f t="shared" si="2"/>
        <v/>
      </c>
      <c r="I19" s="60"/>
      <c r="J19" s="123" t="str">
        <f t="shared" si="0"/>
        <v/>
      </c>
      <c r="K19" s="118" t="str">
        <f t="shared" si="3"/>
        <v/>
      </c>
      <c r="L19" s="104"/>
      <c r="M19" s="104"/>
      <c r="O19" s="100" t="s">
        <v>65</v>
      </c>
      <c r="P19" s="101">
        <v>0</v>
      </c>
      <c r="Q19" s="102">
        <v>540</v>
      </c>
    </row>
    <row r="20" spans="1:22" ht="18" customHeight="1">
      <c r="A20" s="103">
        <v>8</v>
      </c>
      <c r="B20" s="61"/>
      <c r="C20" s="67"/>
      <c r="D20" s="62"/>
      <c r="E20" s="67"/>
      <c r="F20" s="63"/>
      <c r="G20" s="120" t="str">
        <f t="shared" si="1"/>
        <v/>
      </c>
      <c r="H20" s="121" t="str">
        <f t="shared" si="2"/>
        <v/>
      </c>
      <c r="I20" s="64"/>
      <c r="J20" s="124" t="str">
        <f t="shared" si="0"/>
        <v/>
      </c>
      <c r="K20" s="120" t="str">
        <f t="shared" si="3"/>
        <v/>
      </c>
      <c r="L20" s="104"/>
      <c r="M20" s="104"/>
      <c r="O20" s="100" t="s">
        <v>65</v>
      </c>
      <c r="P20" s="101">
        <v>0</v>
      </c>
      <c r="Q20" s="102">
        <v>540</v>
      </c>
    </row>
    <row r="21" spans="1:22" ht="18" customHeight="1">
      <c r="A21" s="99">
        <v>9</v>
      </c>
      <c r="B21" s="57"/>
      <c r="C21" s="66"/>
      <c r="D21" s="58"/>
      <c r="E21" s="66"/>
      <c r="F21" s="59"/>
      <c r="G21" s="118" t="str">
        <f t="shared" si="1"/>
        <v/>
      </c>
      <c r="H21" s="119" t="str">
        <f t="shared" si="2"/>
        <v/>
      </c>
      <c r="I21" s="60"/>
      <c r="J21" s="123" t="str">
        <f t="shared" si="0"/>
        <v/>
      </c>
      <c r="K21" s="118" t="str">
        <f t="shared" si="3"/>
        <v/>
      </c>
      <c r="L21" s="104"/>
      <c r="M21" s="104"/>
      <c r="O21" s="100" t="s">
        <v>65</v>
      </c>
      <c r="P21" s="101">
        <v>0</v>
      </c>
      <c r="Q21" s="102">
        <v>540</v>
      </c>
    </row>
    <row r="22" spans="1:22" ht="18" customHeight="1">
      <c r="A22" s="103">
        <v>10</v>
      </c>
      <c r="B22" s="61"/>
      <c r="C22" s="67"/>
      <c r="D22" s="62"/>
      <c r="E22" s="67"/>
      <c r="F22" s="63"/>
      <c r="G22" s="120" t="str">
        <f t="shared" si="1"/>
        <v/>
      </c>
      <c r="H22" s="121" t="str">
        <f t="shared" si="2"/>
        <v/>
      </c>
      <c r="I22" s="64"/>
      <c r="J22" s="124" t="str">
        <f t="shared" si="0"/>
        <v/>
      </c>
      <c r="K22" s="120" t="str">
        <f t="shared" si="3"/>
        <v/>
      </c>
      <c r="L22" s="104"/>
      <c r="M22" s="104"/>
      <c r="O22" s="100" t="s">
        <v>65</v>
      </c>
      <c r="P22" s="101">
        <v>0</v>
      </c>
      <c r="Q22" s="102">
        <v>540</v>
      </c>
    </row>
    <row r="23" spans="1:22" ht="18" customHeight="1">
      <c r="A23" s="99">
        <v>11</v>
      </c>
      <c r="B23" s="57"/>
      <c r="C23" s="66"/>
      <c r="D23" s="58"/>
      <c r="E23" s="66"/>
      <c r="F23" s="59"/>
      <c r="G23" s="118" t="str">
        <f t="shared" si="1"/>
        <v/>
      </c>
      <c r="H23" s="119" t="str">
        <f t="shared" si="2"/>
        <v/>
      </c>
      <c r="I23" s="60"/>
      <c r="J23" s="123" t="str">
        <f t="shared" si="0"/>
        <v/>
      </c>
      <c r="K23" s="118" t="str">
        <f t="shared" si="3"/>
        <v/>
      </c>
      <c r="L23" s="104"/>
      <c r="M23" s="104"/>
      <c r="O23" s="100" t="s">
        <v>65</v>
      </c>
      <c r="P23" s="101">
        <v>0</v>
      </c>
      <c r="Q23" s="102">
        <v>540</v>
      </c>
      <c r="R23" s="105" t="s">
        <v>110</v>
      </c>
    </row>
    <row r="24" spans="1:22" ht="18" customHeight="1">
      <c r="A24" s="103">
        <v>12</v>
      </c>
      <c r="B24" s="61"/>
      <c r="C24" s="67"/>
      <c r="D24" s="62"/>
      <c r="E24" s="67"/>
      <c r="F24" s="63"/>
      <c r="G24" s="120" t="str">
        <f t="shared" si="1"/>
        <v/>
      </c>
      <c r="H24" s="121" t="str">
        <f t="shared" si="2"/>
        <v/>
      </c>
      <c r="I24" s="64"/>
      <c r="J24" s="124" t="str">
        <f t="shared" si="0"/>
        <v/>
      </c>
      <c r="K24" s="120" t="str">
        <f t="shared" si="3"/>
        <v/>
      </c>
      <c r="L24" s="104"/>
      <c r="M24" s="104"/>
      <c r="N24" s="95" t="s">
        <v>31</v>
      </c>
      <c r="O24" s="95" t="s">
        <v>32</v>
      </c>
      <c r="P24" s="96" t="s">
        <v>35</v>
      </c>
      <c r="Q24" s="97" t="s">
        <v>33</v>
      </c>
      <c r="R24" s="98" t="s">
        <v>34</v>
      </c>
      <c r="T24" s="106" t="s">
        <v>34</v>
      </c>
      <c r="V24" s="106"/>
    </row>
    <row r="25" spans="1:22" ht="18" customHeight="1">
      <c r="A25" s="99">
        <v>13</v>
      </c>
      <c r="B25" s="57"/>
      <c r="C25" s="66"/>
      <c r="D25" s="58"/>
      <c r="E25" s="66"/>
      <c r="F25" s="59"/>
      <c r="G25" s="118" t="str">
        <f t="shared" si="1"/>
        <v/>
      </c>
      <c r="H25" s="119" t="str">
        <f t="shared" si="2"/>
        <v/>
      </c>
      <c r="I25" s="60"/>
      <c r="J25" s="123" t="str">
        <f t="shared" si="0"/>
        <v/>
      </c>
      <c r="K25" s="118" t="str">
        <f t="shared" si="3"/>
        <v/>
      </c>
      <c r="L25" s="104"/>
      <c r="M25" s="104"/>
      <c r="N25" s="107">
        <v>48011</v>
      </c>
      <c r="O25" s="108" t="s">
        <v>81</v>
      </c>
      <c r="P25" s="109"/>
      <c r="Q25" s="102">
        <v>2860</v>
      </c>
      <c r="R25" s="110" t="s">
        <v>109</v>
      </c>
    </row>
    <row r="26" spans="1:22" ht="18" customHeight="1">
      <c r="A26" s="103">
        <v>14</v>
      </c>
      <c r="B26" s="61"/>
      <c r="C26" s="67"/>
      <c r="D26" s="62"/>
      <c r="E26" s="67"/>
      <c r="F26" s="63"/>
      <c r="G26" s="120" t="str">
        <f t="shared" si="1"/>
        <v/>
      </c>
      <c r="H26" s="121" t="str">
        <f t="shared" si="2"/>
        <v/>
      </c>
      <c r="I26" s="64"/>
      <c r="J26" s="124" t="str">
        <f t="shared" si="0"/>
        <v/>
      </c>
      <c r="K26" s="120" t="str">
        <f t="shared" si="3"/>
        <v/>
      </c>
      <c r="L26" s="104"/>
      <c r="M26" s="104"/>
      <c r="N26" s="107">
        <v>48021</v>
      </c>
      <c r="O26" s="108" t="s">
        <v>82</v>
      </c>
      <c r="P26" s="109"/>
      <c r="Q26" s="102">
        <v>3410</v>
      </c>
      <c r="R26" s="110" t="s">
        <v>109</v>
      </c>
    </row>
    <row r="27" spans="1:22" ht="18" customHeight="1">
      <c r="A27" s="99">
        <v>15</v>
      </c>
      <c r="B27" s="57"/>
      <c r="C27" s="66"/>
      <c r="D27" s="58"/>
      <c r="E27" s="66"/>
      <c r="F27" s="59"/>
      <c r="G27" s="118" t="str">
        <f t="shared" si="1"/>
        <v/>
      </c>
      <c r="H27" s="119" t="str">
        <f t="shared" si="2"/>
        <v/>
      </c>
      <c r="I27" s="60"/>
      <c r="J27" s="123" t="str">
        <f t="shared" si="0"/>
        <v/>
      </c>
      <c r="K27" s="118" t="str">
        <f t="shared" si="3"/>
        <v/>
      </c>
      <c r="L27" s="104"/>
      <c r="M27" s="104"/>
      <c r="N27" s="107">
        <v>48031</v>
      </c>
      <c r="O27" s="108" t="s">
        <v>83</v>
      </c>
      <c r="P27" s="109"/>
      <c r="Q27" s="102">
        <v>3960</v>
      </c>
      <c r="R27" s="110" t="s">
        <v>109</v>
      </c>
    </row>
    <row r="28" spans="1:22" ht="18" customHeight="1">
      <c r="A28" s="103">
        <v>16</v>
      </c>
      <c r="B28" s="61"/>
      <c r="C28" s="67"/>
      <c r="D28" s="62"/>
      <c r="E28" s="67"/>
      <c r="F28" s="63"/>
      <c r="G28" s="120" t="str">
        <f t="shared" si="1"/>
        <v/>
      </c>
      <c r="H28" s="121" t="str">
        <f t="shared" si="2"/>
        <v/>
      </c>
      <c r="I28" s="64"/>
      <c r="J28" s="124" t="str">
        <f t="shared" si="0"/>
        <v/>
      </c>
      <c r="K28" s="120" t="str">
        <f t="shared" si="3"/>
        <v/>
      </c>
      <c r="L28" s="104"/>
      <c r="M28" s="104"/>
      <c r="N28" s="107">
        <v>48041</v>
      </c>
      <c r="O28" s="108" t="s">
        <v>84</v>
      </c>
      <c r="P28" s="109"/>
      <c r="Q28" s="102">
        <v>4510</v>
      </c>
      <c r="R28" s="110" t="s">
        <v>109</v>
      </c>
    </row>
    <row r="29" spans="1:22" ht="18" customHeight="1">
      <c r="A29" s="99">
        <v>17</v>
      </c>
      <c r="B29" s="57"/>
      <c r="C29" s="66"/>
      <c r="D29" s="58"/>
      <c r="E29" s="66"/>
      <c r="F29" s="59"/>
      <c r="G29" s="118" t="str">
        <f t="shared" si="1"/>
        <v/>
      </c>
      <c r="H29" s="119" t="str">
        <f t="shared" si="2"/>
        <v/>
      </c>
      <c r="I29" s="60"/>
      <c r="J29" s="123" t="str">
        <f t="shared" si="0"/>
        <v/>
      </c>
      <c r="K29" s="118" t="str">
        <f t="shared" si="3"/>
        <v/>
      </c>
      <c r="L29" s="104"/>
      <c r="M29" s="104"/>
      <c r="N29" s="107">
        <v>48051</v>
      </c>
      <c r="O29" s="108" t="s">
        <v>55</v>
      </c>
      <c r="P29" s="109"/>
      <c r="Q29" s="102">
        <v>5060</v>
      </c>
      <c r="R29" s="110"/>
    </row>
    <row r="30" spans="1:22" ht="18" customHeight="1">
      <c r="A30" s="103">
        <v>18</v>
      </c>
      <c r="B30" s="61"/>
      <c r="C30" s="67"/>
      <c r="D30" s="62"/>
      <c r="E30" s="67"/>
      <c r="F30" s="63"/>
      <c r="G30" s="120" t="str">
        <f t="shared" si="1"/>
        <v/>
      </c>
      <c r="H30" s="121" t="str">
        <f t="shared" si="2"/>
        <v/>
      </c>
      <c r="I30" s="64"/>
      <c r="J30" s="124" t="str">
        <f t="shared" si="0"/>
        <v/>
      </c>
      <c r="K30" s="120" t="str">
        <f t="shared" si="3"/>
        <v/>
      </c>
      <c r="L30" s="104"/>
      <c r="M30" s="104"/>
      <c r="N30" s="107">
        <v>48061</v>
      </c>
      <c r="O30" s="108" t="s">
        <v>56</v>
      </c>
      <c r="P30" s="109">
        <v>6160</v>
      </c>
      <c r="Q30" s="102">
        <v>5975</v>
      </c>
      <c r="R30" s="110"/>
    </row>
    <row r="31" spans="1:22" ht="18" customHeight="1">
      <c r="A31" s="99">
        <v>19</v>
      </c>
      <c r="B31" s="57"/>
      <c r="C31" s="66"/>
      <c r="D31" s="58"/>
      <c r="E31" s="66"/>
      <c r="F31" s="65"/>
      <c r="G31" s="118" t="str">
        <f t="shared" si="1"/>
        <v/>
      </c>
      <c r="H31" s="119" t="str">
        <f t="shared" si="2"/>
        <v/>
      </c>
      <c r="I31" s="60"/>
      <c r="J31" s="123" t="str">
        <f t="shared" si="0"/>
        <v/>
      </c>
      <c r="K31" s="118" t="str">
        <f t="shared" si="3"/>
        <v/>
      </c>
      <c r="L31" s="104"/>
      <c r="M31" s="104"/>
      <c r="N31" s="107">
        <v>48071</v>
      </c>
      <c r="O31" s="108" t="s">
        <v>57</v>
      </c>
      <c r="P31" s="109">
        <v>9460</v>
      </c>
      <c r="Q31" s="102">
        <v>9082</v>
      </c>
      <c r="R31" s="110"/>
    </row>
    <row r="32" spans="1:22" ht="18" customHeight="1">
      <c r="A32" s="103">
        <v>20</v>
      </c>
      <c r="B32" s="61"/>
      <c r="C32" s="67"/>
      <c r="D32" s="62"/>
      <c r="E32" s="67"/>
      <c r="F32" s="63"/>
      <c r="G32" s="120" t="str">
        <f t="shared" si="1"/>
        <v/>
      </c>
      <c r="H32" s="121" t="str">
        <f t="shared" si="2"/>
        <v/>
      </c>
      <c r="I32" s="64"/>
      <c r="J32" s="124" t="str">
        <f t="shared" si="0"/>
        <v/>
      </c>
      <c r="K32" s="120" t="str">
        <f t="shared" si="3"/>
        <v/>
      </c>
      <c r="L32" s="104"/>
      <c r="M32" s="104"/>
      <c r="N32" s="107">
        <v>48081</v>
      </c>
      <c r="O32" s="108" t="s">
        <v>58</v>
      </c>
      <c r="P32" s="109">
        <v>11660</v>
      </c>
      <c r="Q32" s="102">
        <v>11194</v>
      </c>
      <c r="R32" s="110"/>
    </row>
    <row r="33" spans="1:18" ht="18" customHeight="1">
      <c r="A33" s="99">
        <v>21</v>
      </c>
      <c r="B33" s="57"/>
      <c r="C33" s="66"/>
      <c r="D33" s="58"/>
      <c r="E33" s="66"/>
      <c r="F33" s="59"/>
      <c r="G33" s="118" t="str">
        <f t="shared" si="1"/>
        <v/>
      </c>
      <c r="H33" s="119" t="str">
        <f t="shared" si="2"/>
        <v/>
      </c>
      <c r="I33" s="60"/>
      <c r="J33" s="123" t="str">
        <f t="shared" si="0"/>
        <v/>
      </c>
      <c r="K33" s="118" t="str">
        <f t="shared" si="3"/>
        <v/>
      </c>
      <c r="L33" s="104"/>
      <c r="M33" s="104"/>
      <c r="N33" s="107">
        <v>48091</v>
      </c>
      <c r="O33" s="108" t="s">
        <v>59</v>
      </c>
      <c r="P33" s="109">
        <v>17160</v>
      </c>
      <c r="Q33" s="102">
        <v>16474</v>
      </c>
      <c r="R33" s="110"/>
    </row>
    <row r="34" spans="1:18" ht="18" customHeight="1">
      <c r="A34" s="103">
        <v>22</v>
      </c>
      <c r="B34" s="61"/>
      <c r="C34" s="67"/>
      <c r="D34" s="62"/>
      <c r="E34" s="67"/>
      <c r="F34" s="63"/>
      <c r="G34" s="120" t="str">
        <f t="shared" si="1"/>
        <v/>
      </c>
      <c r="H34" s="121" t="str">
        <f t="shared" si="2"/>
        <v/>
      </c>
      <c r="I34" s="64"/>
      <c r="J34" s="124" t="str">
        <f t="shared" si="0"/>
        <v/>
      </c>
      <c r="K34" s="120" t="str">
        <f t="shared" si="3"/>
        <v/>
      </c>
      <c r="L34" s="104"/>
      <c r="M34" s="104"/>
      <c r="N34" s="107">
        <v>48101</v>
      </c>
      <c r="O34" s="108" t="s">
        <v>60</v>
      </c>
      <c r="P34" s="109">
        <v>22660</v>
      </c>
      <c r="Q34" s="102">
        <v>20847</v>
      </c>
      <c r="R34" s="110"/>
    </row>
    <row r="35" spans="1:18" ht="18" customHeight="1">
      <c r="A35" s="99">
        <v>23</v>
      </c>
      <c r="B35" s="57"/>
      <c r="C35" s="66"/>
      <c r="D35" s="58"/>
      <c r="E35" s="66"/>
      <c r="F35" s="65"/>
      <c r="G35" s="118" t="str">
        <f t="shared" si="1"/>
        <v/>
      </c>
      <c r="H35" s="119" t="str">
        <f t="shared" si="2"/>
        <v/>
      </c>
      <c r="I35" s="60"/>
      <c r="J35" s="123" t="str">
        <f t="shared" si="0"/>
        <v/>
      </c>
      <c r="K35" s="118" t="str">
        <f t="shared" si="3"/>
        <v/>
      </c>
      <c r="L35" s="104"/>
      <c r="M35" s="104"/>
      <c r="N35" s="107">
        <v>48111</v>
      </c>
      <c r="O35" s="108" t="s">
        <v>61</v>
      </c>
      <c r="P35" s="109">
        <v>28160</v>
      </c>
      <c r="Q35" s="102">
        <v>25907</v>
      </c>
      <c r="R35" s="110"/>
    </row>
    <row r="36" spans="1:18" ht="18" customHeight="1">
      <c r="A36" s="103">
        <v>24</v>
      </c>
      <c r="B36" s="61"/>
      <c r="C36" s="67"/>
      <c r="D36" s="62"/>
      <c r="E36" s="67"/>
      <c r="F36" s="63"/>
      <c r="G36" s="120" t="str">
        <f t="shared" si="1"/>
        <v/>
      </c>
      <c r="H36" s="121" t="str">
        <f t="shared" si="2"/>
        <v/>
      </c>
      <c r="I36" s="64"/>
      <c r="J36" s="124" t="str">
        <f t="shared" si="0"/>
        <v/>
      </c>
      <c r="K36" s="120" t="str">
        <f t="shared" si="3"/>
        <v/>
      </c>
      <c r="L36" s="104"/>
      <c r="M36" s="104"/>
      <c r="N36" s="107">
        <v>48121</v>
      </c>
      <c r="O36" s="108" t="s">
        <v>62</v>
      </c>
      <c r="P36" s="109">
        <v>33660</v>
      </c>
      <c r="Q36" s="102">
        <v>30967</v>
      </c>
      <c r="R36" s="110"/>
    </row>
    <row r="37" spans="1:18" ht="18" customHeight="1">
      <c r="A37" s="99">
        <v>25</v>
      </c>
      <c r="B37" s="57"/>
      <c r="C37" s="66"/>
      <c r="D37" s="58"/>
      <c r="E37" s="66"/>
      <c r="F37" s="65"/>
      <c r="G37" s="118" t="str">
        <f t="shared" si="1"/>
        <v/>
      </c>
      <c r="H37" s="119" t="str">
        <f t="shared" si="2"/>
        <v/>
      </c>
      <c r="I37" s="60"/>
      <c r="J37" s="123" t="str">
        <f t="shared" si="0"/>
        <v/>
      </c>
      <c r="K37" s="118" t="str">
        <f t="shared" si="3"/>
        <v/>
      </c>
      <c r="L37" s="104"/>
      <c r="M37" s="104"/>
      <c r="N37" s="107">
        <v>48131</v>
      </c>
      <c r="O37" s="108" t="s">
        <v>85</v>
      </c>
      <c r="P37" s="109">
        <v>55660</v>
      </c>
      <c r="Q37" s="102">
        <v>51207</v>
      </c>
      <c r="R37" s="115"/>
    </row>
    <row r="38" spans="1:18" ht="18" customHeight="1">
      <c r="A38" s="103">
        <v>26</v>
      </c>
      <c r="B38" s="61"/>
      <c r="C38" s="67"/>
      <c r="D38" s="62"/>
      <c r="E38" s="67"/>
      <c r="F38" s="63"/>
      <c r="G38" s="120" t="str">
        <f t="shared" si="1"/>
        <v/>
      </c>
      <c r="H38" s="121" t="str">
        <f t="shared" si="2"/>
        <v/>
      </c>
      <c r="I38" s="64"/>
      <c r="J38" s="124" t="str">
        <f t="shared" si="0"/>
        <v/>
      </c>
      <c r="K38" s="120" t="str">
        <f t="shared" si="3"/>
        <v/>
      </c>
      <c r="L38" s="104"/>
      <c r="M38" s="104"/>
      <c r="N38" s="107" t="str">
        <f>RIGHT(O38,9)</f>
        <v>B9007-037</v>
      </c>
      <c r="O38" s="126" t="s">
        <v>1919</v>
      </c>
      <c r="P38"/>
      <c r="Q38" s="113">
        <v>22000</v>
      </c>
      <c r="R38"/>
    </row>
    <row r="39" spans="1:18" ht="18" customHeight="1">
      <c r="A39" s="99">
        <v>27</v>
      </c>
      <c r="B39" s="57"/>
      <c r="C39" s="66"/>
      <c r="D39" s="58"/>
      <c r="E39" s="66"/>
      <c r="F39" s="59"/>
      <c r="G39" s="118" t="str">
        <f t="shared" si="1"/>
        <v/>
      </c>
      <c r="H39" s="119" t="str">
        <f t="shared" si="2"/>
        <v/>
      </c>
      <c r="I39" s="60"/>
      <c r="J39" s="123" t="str">
        <f t="shared" si="0"/>
        <v/>
      </c>
      <c r="K39" s="118" t="str">
        <f t="shared" si="3"/>
        <v/>
      </c>
      <c r="L39" s="104"/>
      <c r="M39" s="104"/>
      <c r="N39" s="107" t="str">
        <f t="shared" ref="N39:N102" si="4">RIGHT(O39,9)</f>
        <v>B9007-044</v>
      </c>
      <c r="O39" s="126" t="s">
        <v>112</v>
      </c>
      <c r="P39"/>
      <c r="Q39" s="113">
        <v>5500</v>
      </c>
      <c r="R39"/>
    </row>
    <row r="40" spans="1:18" ht="18" customHeight="1">
      <c r="A40" s="103">
        <v>28</v>
      </c>
      <c r="B40" s="61"/>
      <c r="C40" s="67"/>
      <c r="D40" s="62"/>
      <c r="E40" s="67"/>
      <c r="F40" s="63"/>
      <c r="G40" s="120" t="str">
        <f t="shared" si="1"/>
        <v/>
      </c>
      <c r="H40" s="121" t="str">
        <f t="shared" si="2"/>
        <v/>
      </c>
      <c r="I40" s="64"/>
      <c r="J40" s="124" t="str">
        <f t="shared" si="0"/>
        <v/>
      </c>
      <c r="K40" s="120" t="str">
        <f t="shared" si="3"/>
        <v/>
      </c>
      <c r="L40" s="104"/>
      <c r="M40" s="104"/>
      <c r="N40" s="107" t="str">
        <f t="shared" si="4"/>
        <v>B9007-058</v>
      </c>
      <c r="O40" s="126" t="s">
        <v>113</v>
      </c>
      <c r="P40"/>
      <c r="Q40" s="113">
        <v>5500</v>
      </c>
      <c r="R40"/>
    </row>
    <row r="41" spans="1:18" ht="18" customHeight="1">
      <c r="A41" s="99">
        <v>29</v>
      </c>
      <c r="B41" s="57"/>
      <c r="C41" s="66"/>
      <c r="D41" s="58"/>
      <c r="E41" s="66"/>
      <c r="F41" s="65"/>
      <c r="G41" s="118" t="str">
        <f t="shared" si="1"/>
        <v/>
      </c>
      <c r="H41" s="119" t="str">
        <f t="shared" si="2"/>
        <v/>
      </c>
      <c r="I41" s="60"/>
      <c r="J41" s="123" t="str">
        <f t="shared" si="0"/>
        <v/>
      </c>
      <c r="K41" s="118" t="str">
        <f t="shared" si="3"/>
        <v/>
      </c>
      <c r="L41" s="104"/>
      <c r="M41" s="104"/>
      <c r="N41" s="107" t="str">
        <f t="shared" si="4"/>
        <v>B9008-034</v>
      </c>
      <c r="O41" s="126" t="s">
        <v>114</v>
      </c>
      <c r="P41"/>
      <c r="Q41" s="113">
        <v>4950</v>
      </c>
      <c r="R41"/>
    </row>
    <row r="42" spans="1:18" ht="18" customHeight="1">
      <c r="A42" s="103">
        <v>30</v>
      </c>
      <c r="B42" s="61"/>
      <c r="C42" s="67"/>
      <c r="D42" s="62"/>
      <c r="E42" s="67"/>
      <c r="F42" s="63"/>
      <c r="G42" s="120" t="str">
        <f t="shared" si="1"/>
        <v/>
      </c>
      <c r="H42" s="121" t="str">
        <f t="shared" si="2"/>
        <v/>
      </c>
      <c r="I42" s="64"/>
      <c r="J42" s="124" t="str">
        <f t="shared" si="0"/>
        <v/>
      </c>
      <c r="K42" s="120" t="str">
        <f t="shared" si="3"/>
        <v/>
      </c>
      <c r="L42" s="104"/>
      <c r="M42" s="104"/>
      <c r="N42" s="107" t="str">
        <f t="shared" si="4"/>
        <v>B9008-048</v>
      </c>
      <c r="O42" s="126" t="s">
        <v>115</v>
      </c>
      <c r="P42"/>
      <c r="Q42" s="113">
        <v>5500</v>
      </c>
      <c r="R42"/>
    </row>
    <row r="43" spans="1:18" ht="18" customHeight="1">
      <c r="A43" s="99">
        <v>31</v>
      </c>
      <c r="B43" s="57"/>
      <c r="C43" s="66"/>
      <c r="D43" s="58"/>
      <c r="E43" s="66"/>
      <c r="F43" s="65"/>
      <c r="G43" s="118" t="str">
        <f t="shared" si="1"/>
        <v/>
      </c>
      <c r="H43" s="119" t="str">
        <f t="shared" si="2"/>
        <v/>
      </c>
      <c r="I43" s="60"/>
      <c r="J43" s="123" t="str">
        <f t="shared" si="0"/>
        <v/>
      </c>
      <c r="K43" s="118" t="str">
        <f t="shared" si="3"/>
        <v/>
      </c>
      <c r="L43" s="104"/>
      <c r="M43" s="104"/>
      <c r="N43" s="107" t="str">
        <f t="shared" si="4"/>
        <v>B9008-055</v>
      </c>
      <c r="O43" s="126" t="s">
        <v>116</v>
      </c>
      <c r="P43"/>
      <c r="Q43" s="113">
        <v>5500</v>
      </c>
      <c r="R43"/>
    </row>
    <row r="44" spans="1:18" ht="18" customHeight="1">
      <c r="A44" s="103">
        <v>32</v>
      </c>
      <c r="B44" s="61"/>
      <c r="C44" s="67"/>
      <c r="D44" s="62"/>
      <c r="E44" s="67"/>
      <c r="F44" s="63"/>
      <c r="G44" s="120" t="str">
        <f t="shared" si="1"/>
        <v/>
      </c>
      <c r="H44" s="121" t="str">
        <f t="shared" si="2"/>
        <v/>
      </c>
      <c r="I44" s="64"/>
      <c r="J44" s="124" t="str">
        <f t="shared" si="0"/>
        <v/>
      </c>
      <c r="K44" s="120" t="str">
        <f t="shared" si="3"/>
        <v/>
      </c>
      <c r="L44" s="104"/>
      <c r="M44" s="104"/>
      <c r="N44" s="107" t="str">
        <f t="shared" si="4"/>
        <v>B9009-017</v>
      </c>
      <c r="O44" s="126" t="s">
        <v>117</v>
      </c>
      <c r="P44"/>
      <c r="Q44" s="113">
        <v>2750</v>
      </c>
      <c r="R44" t="s">
        <v>109</v>
      </c>
    </row>
    <row r="45" spans="1:18" ht="18" customHeight="1">
      <c r="A45" s="99">
        <v>33</v>
      </c>
      <c r="B45" s="57"/>
      <c r="C45" s="66"/>
      <c r="D45" s="58"/>
      <c r="E45" s="66"/>
      <c r="F45" s="59"/>
      <c r="G45" s="118" t="str">
        <f t="shared" si="1"/>
        <v/>
      </c>
      <c r="H45" s="119" t="str">
        <f t="shared" si="2"/>
        <v/>
      </c>
      <c r="I45" s="60"/>
      <c r="J45" s="123" t="str">
        <f t="shared" si="0"/>
        <v/>
      </c>
      <c r="K45" s="118" t="str">
        <f t="shared" si="3"/>
        <v/>
      </c>
      <c r="L45" s="104"/>
      <c r="M45" s="104"/>
      <c r="N45" s="107" t="str">
        <f t="shared" si="4"/>
        <v>B9009-024</v>
      </c>
      <c r="O45" s="126" t="s">
        <v>118</v>
      </c>
      <c r="P45"/>
      <c r="Q45" s="113">
        <v>3300</v>
      </c>
      <c r="R45"/>
    </row>
    <row r="46" spans="1:18" ht="18" customHeight="1">
      <c r="A46" s="103">
        <v>34</v>
      </c>
      <c r="B46" s="61"/>
      <c r="C46" s="67"/>
      <c r="D46" s="62"/>
      <c r="E46" s="67"/>
      <c r="F46" s="63"/>
      <c r="G46" s="120" t="str">
        <f t="shared" si="1"/>
        <v/>
      </c>
      <c r="H46" s="121" t="str">
        <f t="shared" si="2"/>
        <v/>
      </c>
      <c r="I46" s="64"/>
      <c r="J46" s="124" t="str">
        <f t="shared" si="0"/>
        <v/>
      </c>
      <c r="K46" s="120" t="str">
        <f t="shared" si="3"/>
        <v/>
      </c>
      <c r="L46" s="104"/>
      <c r="M46" s="104"/>
      <c r="N46" s="107" t="str">
        <f t="shared" si="4"/>
        <v>B9009-038</v>
      </c>
      <c r="O46" s="126" t="s">
        <v>119</v>
      </c>
      <c r="P46"/>
      <c r="Q46" s="113">
        <v>4400</v>
      </c>
      <c r="R46"/>
    </row>
    <row r="47" spans="1:18" ht="18" customHeight="1">
      <c r="A47" s="99">
        <v>35</v>
      </c>
      <c r="B47" s="57"/>
      <c r="C47" s="66"/>
      <c r="D47" s="58"/>
      <c r="E47" s="66"/>
      <c r="F47" s="59"/>
      <c r="G47" s="118" t="str">
        <f t="shared" si="1"/>
        <v/>
      </c>
      <c r="H47" s="119" t="str">
        <f t="shared" si="2"/>
        <v/>
      </c>
      <c r="I47" s="60"/>
      <c r="J47" s="123" t="str">
        <f t="shared" si="0"/>
        <v/>
      </c>
      <c r="K47" s="118" t="str">
        <f t="shared" si="3"/>
        <v/>
      </c>
      <c r="L47" s="104"/>
      <c r="M47" s="104"/>
      <c r="N47" s="107" t="str">
        <f t="shared" si="4"/>
        <v>B9009-045</v>
      </c>
      <c r="O47" s="126" t="s">
        <v>120</v>
      </c>
      <c r="P47"/>
      <c r="Q47" s="113">
        <v>2200</v>
      </c>
      <c r="R47" t="s">
        <v>109</v>
      </c>
    </row>
    <row r="48" spans="1:18" ht="18" customHeight="1">
      <c r="A48" s="103">
        <v>36</v>
      </c>
      <c r="B48" s="61"/>
      <c r="C48" s="67"/>
      <c r="D48" s="62"/>
      <c r="E48" s="67"/>
      <c r="F48" s="63"/>
      <c r="G48" s="120" t="str">
        <f t="shared" si="1"/>
        <v/>
      </c>
      <c r="H48" s="121" t="str">
        <f t="shared" si="2"/>
        <v/>
      </c>
      <c r="I48" s="64"/>
      <c r="J48" s="124" t="str">
        <f t="shared" si="0"/>
        <v/>
      </c>
      <c r="K48" s="120" t="str">
        <f t="shared" si="3"/>
        <v/>
      </c>
      <c r="L48" s="104"/>
      <c r="M48" s="104"/>
      <c r="N48" s="107" t="str">
        <f t="shared" si="4"/>
        <v>B9010-015</v>
      </c>
      <c r="O48" s="126" t="s">
        <v>121</v>
      </c>
      <c r="P48"/>
      <c r="Q48" s="113">
        <v>5500</v>
      </c>
      <c r="R48"/>
    </row>
    <row r="49" spans="1:18" ht="18" customHeight="1">
      <c r="A49" s="99">
        <v>37</v>
      </c>
      <c r="B49" s="57"/>
      <c r="C49" s="66"/>
      <c r="D49" s="58"/>
      <c r="E49" s="66"/>
      <c r="F49" s="59"/>
      <c r="G49" s="118" t="str">
        <f t="shared" si="1"/>
        <v/>
      </c>
      <c r="H49" s="119" t="str">
        <f t="shared" si="2"/>
        <v/>
      </c>
      <c r="I49" s="60"/>
      <c r="J49" s="123" t="str">
        <f t="shared" si="0"/>
        <v/>
      </c>
      <c r="K49" s="118" t="str">
        <f t="shared" si="3"/>
        <v/>
      </c>
      <c r="L49" s="104"/>
      <c r="M49" s="104"/>
      <c r="N49" s="107" t="str">
        <f t="shared" si="4"/>
        <v>B9010-029</v>
      </c>
      <c r="O49" s="126" t="s">
        <v>122</v>
      </c>
      <c r="P49"/>
      <c r="Q49" s="113">
        <v>5500</v>
      </c>
      <c r="R49"/>
    </row>
    <row r="50" spans="1:18" ht="18" customHeight="1">
      <c r="A50" s="103">
        <v>38</v>
      </c>
      <c r="B50" s="61"/>
      <c r="C50" s="67"/>
      <c r="D50" s="62"/>
      <c r="E50" s="67"/>
      <c r="F50" s="63"/>
      <c r="G50" s="120" t="str">
        <f t="shared" si="1"/>
        <v/>
      </c>
      <c r="H50" s="121" t="str">
        <f t="shared" si="2"/>
        <v/>
      </c>
      <c r="I50" s="64"/>
      <c r="J50" s="124" t="str">
        <f t="shared" si="0"/>
        <v/>
      </c>
      <c r="K50" s="120" t="str">
        <f t="shared" si="3"/>
        <v/>
      </c>
      <c r="L50" s="104"/>
      <c r="M50" s="104"/>
      <c r="N50" s="107" t="str">
        <f t="shared" si="4"/>
        <v>B9010-057</v>
      </c>
      <c r="O50" s="126" t="s">
        <v>123</v>
      </c>
      <c r="P50"/>
      <c r="Q50" s="113">
        <v>5500</v>
      </c>
      <c r="R50"/>
    </row>
    <row r="51" spans="1:18" ht="18" customHeight="1">
      <c r="A51" s="99">
        <v>39</v>
      </c>
      <c r="B51" s="57"/>
      <c r="C51" s="66"/>
      <c r="D51" s="58"/>
      <c r="E51" s="66"/>
      <c r="F51" s="59"/>
      <c r="G51" s="118" t="str">
        <f t="shared" si="1"/>
        <v/>
      </c>
      <c r="H51" s="119" t="str">
        <f t="shared" si="2"/>
        <v/>
      </c>
      <c r="I51" s="60"/>
      <c r="J51" s="123" t="str">
        <f t="shared" si="0"/>
        <v/>
      </c>
      <c r="K51" s="118" t="str">
        <f t="shared" si="3"/>
        <v/>
      </c>
      <c r="L51" s="104"/>
      <c r="M51" s="104"/>
      <c r="N51" s="107" t="str">
        <f t="shared" si="4"/>
        <v>B9011-019</v>
      </c>
      <c r="O51" s="126" t="s">
        <v>124</v>
      </c>
      <c r="P51"/>
      <c r="Q51" s="114">
        <v>3850</v>
      </c>
      <c r="R51"/>
    </row>
    <row r="52" spans="1:18" ht="18" customHeight="1">
      <c r="A52" s="103">
        <v>40</v>
      </c>
      <c r="B52" s="61"/>
      <c r="C52" s="67"/>
      <c r="D52" s="62"/>
      <c r="E52" s="67"/>
      <c r="F52" s="63"/>
      <c r="G52" s="120" t="str">
        <f t="shared" si="1"/>
        <v/>
      </c>
      <c r="H52" s="121" t="str">
        <f t="shared" si="2"/>
        <v/>
      </c>
      <c r="I52" s="64"/>
      <c r="J52" s="124" t="str">
        <f t="shared" si="0"/>
        <v/>
      </c>
      <c r="K52" s="120" t="str">
        <f t="shared" si="3"/>
        <v/>
      </c>
      <c r="L52" s="104"/>
      <c r="M52" s="104"/>
      <c r="N52" s="107" t="str">
        <f t="shared" si="4"/>
        <v>B9011-026</v>
      </c>
      <c r="O52" s="126" t="s">
        <v>125</v>
      </c>
      <c r="P52"/>
      <c r="Q52" s="114">
        <v>4950</v>
      </c>
      <c r="R52"/>
    </row>
    <row r="53" spans="1:18" ht="18" customHeight="1">
      <c r="A53" s="99">
        <v>41</v>
      </c>
      <c r="B53" s="57"/>
      <c r="C53" s="66"/>
      <c r="D53" s="58"/>
      <c r="E53" s="66"/>
      <c r="F53" s="59"/>
      <c r="G53" s="118" t="str">
        <f t="shared" si="1"/>
        <v/>
      </c>
      <c r="H53" s="119" t="str">
        <f t="shared" si="2"/>
        <v/>
      </c>
      <c r="I53" s="60"/>
      <c r="J53" s="123" t="str">
        <f t="shared" si="0"/>
        <v/>
      </c>
      <c r="K53" s="118" t="str">
        <f t="shared" si="3"/>
        <v/>
      </c>
      <c r="L53" s="104"/>
      <c r="M53" s="104"/>
      <c r="N53" s="107" t="str">
        <f t="shared" si="4"/>
        <v>B9011-030</v>
      </c>
      <c r="O53" s="126" t="s">
        <v>126</v>
      </c>
      <c r="P53"/>
      <c r="Q53" s="114">
        <v>4950</v>
      </c>
      <c r="R53"/>
    </row>
    <row r="54" spans="1:18" ht="18" customHeight="1">
      <c r="A54" s="103">
        <v>42</v>
      </c>
      <c r="B54" s="61"/>
      <c r="C54" s="67"/>
      <c r="D54" s="62"/>
      <c r="E54" s="67"/>
      <c r="F54" s="63"/>
      <c r="G54" s="120" t="str">
        <f t="shared" si="1"/>
        <v/>
      </c>
      <c r="H54" s="121" t="str">
        <f t="shared" si="2"/>
        <v/>
      </c>
      <c r="I54" s="64"/>
      <c r="J54" s="124" t="str">
        <f t="shared" si="0"/>
        <v/>
      </c>
      <c r="K54" s="120" t="str">
        <f t="shared" si="3"/>
        <v/>
      </c>
      <c r="L54" s="104"/>
      <c r="M54" s="104"/>
      <c r="N54" s="107" t="str">
        <f t="shared" si="4"/>
        <v>B9012-016</v>
      </c>
      <c r="O54" s="126" t="s">
        <v>1914</v>
      </c>
      <c r="P54"/>
      <c r="Q54" s="114">
        <v>3300</v>
      </c>
      <c r="R54"/>
    </row>
    <row r="55" spans="1:18" ht="18" customHeight="1">
      <c r="A55" s="99">
        <v>43</v>
      </c>
      <c r="B55" s="57"/>
      <c r="C55" s="66"/>
      <c r="D55" s="58"/>
      <c r="E55" s="66"/>
      <c r="F55" s="65"/>
      <c r="G55" s="118" t="str">
        <f t="shared" si="1"/>
        <v/>
      </c>
      <c r="H55" s="119" t="str">
        <f t="shared" si="2"/>
        <v/>
      </c>
      <c r="I55" s="60"/>
      <c r="J55" s="123" t="str">
        <f t="shared" si="0"/>
        <v/>
      </c>
      <c r="K55" s="118" t="str">
        <f t="shared" si="3"/>
        <v/>
      </c>
      <c r="L55" s="104"/>
      <c r="M55" s="104"/>
      <c r="N55" s="107" t="str">
        <f t="shared" si="4"/>
        <v>B9012-020</v>
      </c>
      <c r="O55" s="126" t="s">
        <v>127</v>
      </c>
      <c r="P55"/>
      <c r="Q55" s="114">
        <v>2640</v>
      </c>
      <c r="R55" t="s">
        <v>109</v>
      </c>
    </row>
    <row r="56" spans="1:18" ht="18" customHeight="1">
      <c r="A56" s="103">
        <v>44</v>
      </c>
      <c r="B56" s="61"/>
      <c r="C56" s="67"/>
      <c r="D56" s="62"/>
      <c r="E56" s="67"/>
      <c r="F56" s="63"/>
      <c r="G56" s="120" t="str">
        <f t="shared" si="1"/>
        <v/>
      </c>
      <c r="H56" s="121" t="str">
        <f t="shared" si="2"/>
        <v/>
      </c>
      <c r="I56" s="64"/>
      <c r="J56" s="124" t="str">
        <f t="shared" si="0"/>
        <v/>
      </c>
      <c r="K56" s="120" t="str">
        <f t="shared" si="3"/>
        <v/>
      </c>
      <c r="L56" s="104"/>
      <c r="M56" s="104"/>
      <c r="N56" s="107" t="str">
        <f t="shared" si="4"/>
        <v>B9012-037</v>
      </c>
      <c r="O56" s="127" t="s">
        <v>128</v>
      </c>
      <c r="P56"/>
      <c r="Q56" s="111">
        <v>3850</v>
      </c>
      <c r="R56"/>
    </row>
    <row r="57" spans="1:18" ht="18" customHeight="1">
      <c r="A57" s="99">
        <v>45</v>
      </c>
      <c r="B57" s="57"/>
      <c r="C57" s="66"/>
      <c r="D57" s="58"/>
      <c r="E57" s="66"/>
      <c r="F57" s="59"/>
      <c r="G57" s="118" t="str">
        <f t="shared" si="1"/>
        <v/>
      </c>
      <c r="H57" s="119" t="str">
        <f t="shared" si="2"/>
        <v/>
      </c>
      <c r="I57" s="60"/>
      <c r="J57" s="123" t="str">
        <f t="shared" si="0"/>
        <v/>
      </c>
      <c r="K57" s="118" t="str">
        <f t="shared" si="3"/>
        <v/>
      </c>
      <c r="L57" s="104"/>
      <c r="M57" s="104"/>
      <c r="N57" s="107" t="str">
        <f t="shared" si="4"/>
        <v>B9014-017</v>
      </c>
      <c r="O57" s="126" t="s">
        <v>1920</v>
      </c>
      <c r="P57"/>
      <c r="Q57" s="111">
        <v>1650</v>
      </c>
      <c r="R57" t="s">
        <v>109</v>
      </c>
    </row>
    <row r="58" spans="1:18" ht="18" customHeight="1">
      <c r="A58" s="103">
        <v>46</v>
      </c>
      <c r="B58" s="61"/>
      <c r="C58" s="67"/>
      <c r="D58" s="62"/>
      <c r="E58" s="67"/>
      <c r="F58" s="63"/>
      <c r="G58" s="120" t="str">
        <f t="shared" si="1"/>
        <v/>
      </c>
      <c r="H58" s="121" t="str">
        <f t="shared" si="2"/>
        <v/>
      </c>
      <c r="I58" s="64"/>
      <c r="J58" s="124" t="str">
        <f t="shared" si="0"/>
        <v/>
      </c>
      <c r="K58" s="120" t="str">
        <f t="shared" si="3"/>
        <v/>
      </c>
      <c r="L58" s="104"/>
      <c r="M58" s="104"/>
      <c r="N58" s="107" t="str">
        <f t="shared" si="4"/>
        <v>B9014-024</v>
      </c>
      <c r="O58" s="126" t="s">
        <v>129</v>
      </c>
      <c r="P58"/>
      <c r="Q58" s="111">
        <v>2200</v>
      </c>
      <c r="R58" t="s">
        <v>109</v>
      </c>
    </row>
    <row r="59" spans="1:18" ht="18" customHeight="1">
      <c r="A59" s="99">
        <v>47</v>
      </c>
      <c r="B59" s="57"/>
      <c r="C59" s="66"/>
      <c r="D59" s="58"/>
      <c r="E59" s="66"/>
      <c r="F59" s="65"/>
      <c r="G59" s="118" t="str">
        <f t="shared" si="1"/>
        <v/>
      </c>
      <c r="H59" s="119" t="str">
        <f t="shared" si="2"/>
        <v/>
      </c>
      <c r="I59" s="60"/>
      <c r="J59" s="123" t="str">
        <f t="shared" si="0"/>
        <v/>
      </c>
      <c r="K59" s="118" t="str">
        <f t="shared" si="3"/>
        <v/>
      </c>
      <c r="L59" s="104"/>
      <c r="M59" s="104"/>
      <c r="N59" s="107" t="str">
        <f t="shared" si="4"/>
        <v>B9014-059</v>
      </c>
      <c r="O59" s="126" t="s">
        <v>130</v>
      </c>
      <c r="P59"/>
      <c r="Q59" s="111">
        <v>4400</v>
      </c>
      <c r="R59"/>
    </row>
    <row r="60" spans="1:18" ht="18" customHeight="1">
      <c r="A60" s="103">
        <v>48</v>
      </c>
      <c r="B60" s="61"/>
      <c r="C60" s="67"/>
      <c r="D60" s="62"/>
      <c r="E60" s="67"/>
      <c r="F60" s="63"/>
      <c r="G60" s="120" t="str">
        <f t="shared" si="1"/>
        <v/>
      </c>
      <c r="H60" s="121" t="str">
        <f t="shared" si="2"/>
        <v/>
      </c>
      <c r="I60" s="64"/>
      <c r="J60" s="124" t="str">
        <f t="shared" si="0"/>
        <v/>
      </c>
      <c r="K60" s="120" t="str">
        <f t="shared" si="3"/>
        <v/>
      </c>
      <c r="L60" s="104"/>
      <c r="M60" s="104"/>
      <c r="N60" s="107" t="str">
        <f t="shared" si="4"/>
        <v>B9014-066</v>
      </c>
      <c r="O60" s="126" t="s">
        <v>131</v>
      </c>
      <c r="P60"/>
      <c r="Q60" s="111">
        <v>5500</v>
      </c>
      <c r="R60"/>
    </row>
    <row r="61" spans="1:18" ht="18" customHeight="1">
      <c r="A61" s="99">
        <v>49</v>
      </c>
      <c r="B61" s="57"/>
      <c r="C61" s="66"/>
      <c r="D61" s="58"/>
      <c r="E61" s="66"/>
      <c r="F61" s="59"/>
      <c r="G61" s="118" t="str">
        <f t="shared" si="1"/>
        <v/>
      </c>
      <c r="H61" s="119" t="str">
        <f t="shared" si="2"/>
        <v/>
      </c>
      <c r="I61" s="60"/>
      <c r="J61" s="123" t="str">
        <f t="shared" si="0"/>
        <v/>
      </c>
      <c r="K61" s="118" t="str">
        <f t="shared" si="3"/>
        <v/>
      </c>
      <c r="L61" s="104"/>
      <c r="M61" s="104"/>
      <c r="N61" s="107" t="str">
        <f t="shared" si="4"/>
        <v>B9015-028</v>
      </c>
      <c r="O61" s="126" t="s">
        <v>132</v>
      </c>
      <c r="P61"/>
      <c r="Q61" s="111">
        <v>2200</v>
      </c>
      <c r="R61" t="s">
        <v>109</v>
      </c>
    </row>
    <row r="62" spans="1:18" ht="18" customHeight="1">
      <c r="A62" s="103">
        <v>50</v>
      </c>
      <c r="B62" s="61"/>
      <c r="C62" s="67"/>
      <c r="D62" s="62"/>
      <c r="E62" s="67"/>
      <c r="F62" s="63"/>
      <c r="G62" s="120" t="str">
        <f t="shared" si="1"/>
        <v/>
      </c>
      <c r="H62" s="121" t="str">
        <f t="shared" si="2"/>
        <v/>
      </c>
      <c r="I62" s="64"/>
      <c r="J62" s="124" t="str">
        <f t="shared" si="0"/>
        <v/>
      </c>
      <c r="K62" s="120" t="str">
        <f t="shared" si="3"/>
        <v/>
      </c>
      <c r="L62" s="104"/>
      <c r="M62" s="104"/>
      <c r="N62" s="107" t="str">
        <f t="shared" si="4"/>
        <v>B9015-056</v>
      </c>
      <c r="O62" s="126" t="s">
        <v>133</v>
      </c>
      <c r="P62"/>
      <c r="Q62" s="111">
        <v>4400</v>
      </c>
      <c r="R62"/>
    </row>
    <row r="63" spans="1:18" ht="18" customHeight="1">
      <c r="A63" s="99">
        <v>51</v>
      </c>
      <c r="B63" s="57"/>
      <c r="C63" s="66"/>
      <c r="D63" s="58"/>
      <c r="E63" s="66"/>
      <c r="F63" s="65"/>
      <c r="G63" s="118" t="str">
        <f t="shared" si="1"/>
        <v/>
      </c>
      <c r="H63" s="119" t="str">
        <f t="shared" si="2"/>
        <v/>
      </c>
      <c r="I63" s="60"/>
      <c r="J63" s="123" t="str">
        <f t="shared" si="0"/>
        <v/>
      </c>
      <c r="K63" s="118" t="str">
        <f t="shared" si="3"/>
        <v/>
      </c>
      <c r="L63" s="104"/>
      <c r="M63" s="104"/>
      <c r="N63" s="107" t="str">
        <f t="shared" si="4"/>
        <v>B9015-060</v>
      </c>
      <c r="O63" s="126" t="s">
        <v>134</v>
      </c>
      <c r="P63"/>
      <c r="Q63" s="111">
        <v>5500</v>
      </c>
      <c r="R63"/>
    </row>
    <row r="64" spans="1:18" ht="18" customHeight="1">
      <c r="A64" s="103">
        <v>52</v>
      </c>
      <c r="B64" s="61"/>
      <c r="C64" s="67"/>
      <c r="D64" s="62"/>
      <c r="E64" s="67"/>
      <c r="F64" s="63"/>
      <c r="G64" s="120" t="str">
        <f t="shared" si="1"/>
        <v/>
      </c>
      <c r="H64" s="121" t="str">
        <f t="shared" si="2"/>
        <v/>
      </c>
      <c r="I64" s="64"/>
      <c r="J64" s="124" t="str">
        <f t="shared" si="0"/>
        <v/>
      </c>
      <c r="K64" s="120" t="str">
        <f t="shared" si="3"/>
        <v/>
      </c>
      <c r="L64" s="104"/>
      <c r="M64" s="104"/>
      <c r="N64" s="107" t="str">
        <f t="shared" si="4"/>
        <v>B9016-039</v>
      </c>
      <c r="O64" s="126" t="s">
        <v>135</v>
      </c>
      <c r="P64"/>
      <c r="Q64" s="111">
        <v>1650</v>
      </c>
      <c r="R64" t="s">
        <v>109</v>
      </c>
    </row>
    <row r="65" spans="1:18" ht="18" customHeight="1">
      <c r="A65" s="99">
        <v>53</v>
      </c>
      <c r="B65" s="57"/>
      <c r="C65" s="66"/>
      <c r="D65" s="58"/>
      <c r="E65" s="66"/>
      <c r="F65" s="59"/>
      <c r="G65" s="118" t="str">
        <f t="shared" si="1"/>
        <v/>
      </c>
      <c r="H65" s="119" t="str">
        <f t="shared" si="2"/>
        <v/>
      </c>
      <c r="I65" s="60"/>
      <c r="J65" s="123" t="str">
        <f t="shared" si="0"/>
        <v/>
      </c>
      <c r="K65" s="118" t="str">
        <f t="shared" si="3"/>
        <v/>
      </c>
      <c r="L65" s="104"/>
      <c r="M65" s="104"/>
      <c r="N65" s="107" t="str">
        <f t="shared" si="4"/>
        <v>B9016-046</v>
      </c>
      <c r="O65" s="126" t="s">
        <v>136</v>
      </c>
      <c r="P65"/>
      <c r="Q65" s="111">
        <v>2200</v>
      </c>
      <c r="R65" t="s">
        <v>109</v>
      </c>
    </row>
    <row r="66" spans="1:18" ht="18" customHeight="1">
      <c r="A66" s="103">
        <v>54</v>
      </c>
      <c r="B66" s="61"/>
      <c r="C66" s="67"/>
      <c r="D66" s="62"/>
      <c r="E66" s="67"/>
      <c r="F66" s="63"/>
      <c r="G66" s="120" t="str">
        <f t="shared" si="1"/>
        <v/>
      </c>
      <c r="H66" s="121" t="str">
        <f t="shared" si="2"/>
        <v/>
      </c>
      <c r="I66" s="64"/>
      <c r="J66" s="124" t="str">
        <f t="shared" si="0"/>
        <v/>
      </c>
      <c r="K66" s="120" t="str">
        <f t="shared" si="3"/>
        <v/>
      </c>
      <c r="L66" s="104"/>
      <c r="M66" s="104"/>
      <c r="N66" s="107" t="str">
        <f t="shared" si="4"/>
        <v>B9016-074</v>
      </c>
      <c r="O66" s="126" t="s">
        <v>1921</v>
      </c>
      <c r="P66"/>
      <c r="Q66" s="111">
        <v>3850</v>
      </c>
      <c r="R66"/>
    </row>
    <row r="67" spans="1:18" ht="18" customHeight="1">
      <c r="A67" s="99">
        <v>55</v>
      </c>
      <c r="B67" s="57"/>
      <c r="C67" s="66"/>
      <c r="D67" s="58"/>
      <c r="E67" s="66"/>
      <c r="F67" s="65"/>
      <c r="G67" s="118" t="str">
        <f t="shared" si="1"/>
        <v/>
      </c>
      <c r="H67" s="119" t="str">
        <f t="shared" si="2"/>
        <v/>
      </c>
      <c r="I67" s="60"/>
      <c r="J67" s="123" t="str">
        <f t="shared" si="0"/>
        <v/>
      </c>
      <c r="K67" s="118" t="str">
        <f t="shared" si="3"/>
        <v/>
      </c>
      <c r="L67" s="104"/>
      <c r="M67" s="104"/>
      <c r="N67" s="107" t="str">
        <f t="shared" si="4"/>
        <v>B9016-088</v>
      </c>
      <c r="O67" s="126" t="s">
        <v>1922</v>
      </c>
      <c r="P67"/>
      <c r="Q67" s="111">
        <v>4400</v>
      </c>
      <c r="R67"/>
    </row>
    <row r="68" spans="1:18" ht="18" customHeight="1">
      <c r="A68" s="103">
        <v>56</v>
      </c>
      <c r="B68" s="61"/>
      <c r="C68" s="67"/>
      <c r="D68" s="62"/>
      <c r="E68" s="67"/>
      <c r="F68" s="63"/>
      <c r="G68" s="120" t="str">
        <f t="shared" si="1"/>
        <v/>
      </c>
      <c r="H68" s="121" t="str">
        <f t="shared" si="2"/>
        <v/>
      </c>
      <c r="I68" s="64"/>
      <c r="J68" s="124" t="str">
        <f t="shared" si="0"/>
        <v/>
      </c>
      <c r="K68" s="120" t="str">
        <f t="shared" si="3"/>
        <v/>
      </c>
      <c r="L68" s="104"/>
      <c r="M68" s="104"/>
      <c r="N68" s="107" t="str">
        <f t="shared" si="4"/>
        <v>B9016-095</v>
      </c>
      <c r="O68" s="126" t="s">
        <v>1923</v>
      </c>
      <c r="P68"/>
      <c r="Q68" s="111">
        <v>5500</v>
      </c>
      <c r="R68"/>
    </row>
    <row r="69" spans="1:18" ht="18" customHeight="1">
      <c r="A69" s="99">
        <v>57</v>
      </c>
      <c r="B69" s="57"/>
      <c r="C69" s="66"/>
      <c r="D69" s="58"/>
      <c r="E69" s="66"/>
      <c r="F69" s="65"/>
      <c r="G69" s="118" t="str">
        <f t="shared" si="1"/>
        <v/>
      </c>
      <c r="H69" s="119" t="str">
        <f t="shared" si="2"/>
        <v/>
      </c>
      <c r="I69" s="60"/>
      <c r="J69" s="123" t="str">
        <f t="shared" si="0"/>
        <v/>
      </c>
      <c r="K69" s="118" t="str">
        <f t="shared" si="3"/>
        <v/>
      </c>
      <c r="L69" s="104"/>
      <c r="M69" s="104"/>
      <c r="N69" s="107" t="str">
        <f t="shared" si="4"/>
        <v>B9017-029</v>
      </c>
      <c r="O69" s="126" t="s">
        <v>137</v>
      </c>
      <c r="P69"/>
      <c r="Q69" s="111">
        <v>5400</v>
      </c>
      <c r="R69"/>
    </row>
    <row r="70" spans="1:18" ht="18" customHeight="1">
      <c r="A70" s="103">
        <v>58</v>
      </c>
      <c r="B70" s="61"/>
      <c r="C70" s="67"/>
      <c r="D70" s="62"/>
      <c r="E70" s="67"/>
      <c r="F70" s="63"/>
      <c r="G70" s="120" t="str">
        <f t="shared" si="1"/>
        <v/>
      </c>
      <c r="H70" s="121" t="str">
        <f t="shared" si="2"/>
        <v/>
      </c>
      <c r="I70" s="64"/>
      <c r="J70" s="124" t="str">
        <f t="shared" si="0"/>
        <v/>
      </c>
      <c r="K70" s="120" t="str">
        <f t="shared" si="3"/>
        <v/>
      </c>
      <c r="L70" s="104"/>
      <c r="M70" s="104"/>
      <c r="N70" s="107" t="str">
        <f t="shared" si="4"/>
        <v>B9017-036</v>
      </c>
      <c r="O70" s="126" t="s">
        <v>138</v>
      </c>
      <c r="P70"/>
      <c r="Q70" s="111">
        <v>10800</v>
      </c>
      <c r="R70"/>
    </row>
    <row r="71" spans="1:18" ht="18" customHeight="1">
      <c r="A71" s="99">
        <v>59</v>
      </c>
      <c r="B71" s="57"/>
      <c r="C71" s="66"/>
      <c r="D71" s="58"/>
      <c r="E71" s="66"/>
      <c r="F71" s="65"/>
      <c r="G71" s="118" t="str">
        <f t="shared" si="1"/>
        <v/>
      </c>
      <c r="H71" s="119" t="str">
        <f t="shared" si="2"/>
        <v/>
      </c>
      <c r="I71" s="60"/>
      <c r="J71" s="123" t="str">
        <f t="shared" si="0"/>
        <v/>
      </c>
      <c r="K71" s="118" t="str">
        <f t="shared" si="3"/>
        <v/>
      </c>
      <c r="L71" s="104"/>
      <c r="M71" s="104"/>
      <c r="N71" s="107" t="str">
        <f t="shared" si="4"/>
        <v>B9018-026</v>
      </c>
      <c r="O71" s="126" t="s">
        <v>139</v>
      </c>
      <c r="P71"/>
      <c r="Q71" s="111">
        <v>4320</v>
      </c>
      <c r="R71"/>
    </row>
    <row r="72" spans="1:18" ht="18" customHeight="1">
      <c r="A72" s="103">
        <v>60</v>
      </c>
      <c r="B72" s="61"/>
      <c r="C72" s="67"/>
      <c r="D72" s="62"/>
      <c r="E72" s="67"/>
      <c r="F72" s="63"/>
      <c r="G72" s="120" t="str">
        <f t="shared" si="1"/>
        <v/>
      </c>
      <c r="H72" s="121" t="str">
        <f t="shared" si="2"/>
        <v/>
      </c>
      <c r="I72" s="64"/>
      <c r="J72" s="124" t="str">
        <f t="shared" si="0"/>
        <v/>
      </c>
      <c r="K72" s="120" t="str">
        <f t="shared" si="3"/>
        <v/>
      </c>
      <c r="L72" s="104"/>
      <c r="M72" s="104"/>
      <c r="N72" s="107" t="str">
        <f t="shared" si="4"/>
        <v>B9018-030</v>
      </c>
      <c r="O72" s="126" t="s">
        <v>140</v>
      </c>
      <c r="P72"/>
      <c r="Q72" s="111">
        <v>5400</v>
      </c>
      <c r="R72"/>
    </row>
    <row r="73" spans="1:18" ht="18" customHeight="1">
      <c r="A73" s="99">
        <v>61</v>
      </c>
      <c r="B73" s="57"/>
      <c r="C73" s="66"/>
      <c r="D73" s="58"/>
      <c r="E73" s="66"/>
      <c r="F73" s="65"/>
      <c r="G73" s="118" t="str">
        <f t="shared" si="1"/>
        <v/>
      </c>
      <c r="H73" s="119" t="str">
        <f t="shared" si="2"/>
        <v/>
      </c>
      <c r="I73" s="60"/>
      <c r="J73" s="123" t="str">
        <f t="shared" si="0"/>
        <v/>
      </c>
      <c r="K73" s="118" t="str">
        <f t="shared" si="3"/>
        <v/>
      </c>
      <c r="L73" s="104"/>
      <c r="M73" s="104"/>
      <c r="N73" s="107" t="str">
        <f t="shared" si="4"/>
        <v>B9018-047</v>
      </c>
      <c r="O73" s="126" t="s">
        <v>141</v>
      </c>
      <c r="P73"/>
      <c r="Q73" s="111">
        <v>10800</v>
      </c>
      <c r="R73"/>
    </row>
    <row r="74" spans="1:18" ht="18" customHeight="1">
      <c r="A74" s="103">
        <v>62</v>
      </c>
      <c r="B74" s="61"/>
      <c r="C74" s="67"/>
      <c r="D74" s="62"/>
      <c r="E74" s="67"/>
      <c r="F74" s="63"/>
      <c r="G74" s="120" t="str">
        <f t="shared" si="1"/>
        <v/>
      </c>
      <c r="H74" s="121" t="str">
        <f t="shared" si="2"/>
        <v/>
      </c>
      <c r="I74" s="64"/>
      <c r="J74" s="124" t="str">
        <f t="shared" si="0"/>
        <v/>
      </c>
      <c r="K74" s="120" t="str">
        <f t="shared" si="3"/>
        <v/>
      </c>
      <c r="L74" s="104"/>
      <c r="M74" s="104"/>
      <c r="N74" s="107" t="str">
        <f t="shared" si="4"/>
        <v>B9018-054</v>
      </c>
      <c r="O74" s="126" t="s">
        <v>142</v>
      </c>
      <c r="P74"/>
      <c r="Q74" s="111">
        <v>16200</v>
      </c>
      <c r="R74"/>
    </row>
    <row r="75" spans="1:18" ht="18" customHeight="1">
      <c r="A75" s="99">
        <v>63</v>
      </c>
      <c r="B75" s="57"/>
      <c r="C75" s="66"/>
      <c r="D75" s="58"/>
      <c r="E75" s="66"/>
      <c r="F75" s="65"/>
      <c r="G75" s="118" t="str">
        <f t="shared" si="1"/>
        <v/>
      </c>
      <c r="H75" s="119" t="str">
        <f t="shared" si="2"/>
        <v/>
      </c>
      <c r="I75" s="60"/>
      <c r="J75" s="123" t="str">
        <f t="shared" si="0"/>
        <v/>
      </c>
      <c r="K75" s="118" t="str">
        <f t="shared" si="3"/>
        <v/>
      </c>
      <c r="L75" s="104"/>
      <c r="M75" s="104"/>
      <c r="N75" s="107" t="str">
        <f t="shared" si="4"/>
        <v>B9019-016</v>
      </c>
      <c r="O75" s="126" t="s">
        <v>143</v>
      </c>
      <c r="P75"/>
      <c r="Q75" s="111">
        <v>2160</v>
      </c>
      <c r="R75" t="s">
        <v>109</v>
      </c>
    </row>
    <row r="76" spans="1:18" ht="18" customHeight="1">
      <c r="A76" s="103">
        <v>64</v>
      </c>
      <c r="B76" s="61"/>
      <c r="C76" s="67"/>
      <c r="D76" s="62"/>
      <c r="E76" s="67"/>
      <c r="F76" s="63"/>
      <c r="G76" s="120" t="str">
        <f t="shared" si="1"/>
        <v/>
      </c>
      <c r="H76" s="121" t="str">
        <f t="shared" si="2"/>
        <v/>
      </c>
      <c r="I76" s="64"/>
      <c r="J76" s="124" t="str">
        <f t="shared" si="0"/>
        <v/>
      </c>
      <c r="K76" s="120" t="str">
        <f t="shared" si="3"/>
        <v/>
      </c>
      <c r="L76" s="104"/>
      <c r="M76" s="104"/>
      <c r="N76" s="107" t="str">
        <f t="shared" si="4"/>
        <v>B9019-044</v>
      </c>
      <c r="O76" s="126" t="s">
        <v>144</v>
      </c>
      <c r="P76"/>
      <c r="Q76" s="111">
        <v>5400</v>
      </c>
      <c r="R76"/>
    </row>
    <row r="77" spans="1:18" ht="18" customHeight="1">
      <c r="A77" s="99">
        <v>65</v>
      </c>
      <c r="B77" s="57"/>
      <c r="C77" s="66"/>
      <c r="D77" s="58"/>
      <c r="E77" s="66"/>
      <c r="F77" s="65"/>
      <c r="G77" s="118" t="str">
        <f t="shared" si="1"/>
        <v/>
      </c>
      <c r="H77" s="119" t="str">
        <f t="shared" si="2"/>
        <v/>
      </c>
      <c r="I77" s="60"/>
      <c r="J77" s="123" t="str">
        <f t="shared" si="0"/>
        <v/>
      </c>
      <c r="K77" s="118" t="str">
        <f t="shared" si="3"/>
        <v/>
      </c>
      <c r="L77" s="104"/>
      <c r="M77" s="104"/>
      <c r="N77" s="107" t="str">
        <f t="shared" si="4"/>
        <v>B9028-018</v>
      </c>
      <c r="O77" s="126" t="s">
        <v>145</v>
      </c>
      <c r="P77"/>
      <c r="Q77" s="111">
        <v>1080</v>
      </c>
      <c r="R77" t="s">
        <v>109</v>
      </c>
    </row>
    <row r="78" spans="1:18" ht="18" customHeight="1">
      <c r="A78" s="103">
        <v>66</v>
      </c>
      <c r="B78" s="61"/>
      <c r="C78" s="67"/>
      <c r="D78" s="62"/>
      <c r="E78" s="67"/>
      <c r="F78" s="63"/>
      <c r="G78" s="120" t="str">
        <f t="shared" ref="G78:G141" si="5">IF(ISBLANK(F78),"",IF(ISNA(VLOOKUP($F78,$N$25:$S$3000,2,FALSE)) = TRUE, VLOOKUP($F78,$T$25:$U$3000,2,FALSE), VLOOKUP($F78,$N$25:$S$3000,2,FALSE)))</f>
        <v/>
      </c>
      <c r="H78" s="121" t="str">
        <f t="shared" ref="H78:H141" si="6">IF(ISBLANK(F78),"",IF(ISNA(VLOOKUP($F78,$N$25:$S$3000,4,FALSE)) = TRUE, VLOOKUP($F78,$T$25:$U$3000,4,FALSE), VLOOKUP($F78,$N$25:$S$3000,4,FALSE)))</f>
        <v/>
      </c>
      <c r="I78" s="64"/>
      <c r="J78" s="124" t="str">
        <f t="shared" ref="J78:J141" si="7">IF(ISBLANK(F78),"",H78*I78)</f>
        <v/>
      </c>
      <c r="K78" s="120" t="str">
        <f t="shared" ref="K78:K141" si="8">IF(ISBLANK($F78),"",IF(ISNA(VLOOKUP($F78,$N$25:$S$3000,5,FALSE)) = TRUE, VLOOKUP($F78,$T$25:$U$3000,5,FALSE), VLOOKUP($F78,$N$25:$S$3000,5,FALSE)))</f>
        <v/>
      </c>
      <c r="L78" s="104"/>
      <c r="M78" s="104"/>
      <c r="N78" s="107" t="str">
        <f t="shared" si="4"/>
        <v>B9029-040</v>
      </c>
      <c r="O78" s="126" t="s">
        <v>146</v>
      </c>
      <c r="P78"/>
      <c r="Q78" s="111">
        <v>1080</v>
      </c>
      <c r="R78" t="s">
        <v>109</v>
      </c>
    </row>
    <row r="79" spans="1:18" ht="18" customHeight="1">
      <c r="A79" s="99">
        <v>67</v>
      </c>
      <c r="B79" s="57"/>
      <c r="C79" s="66"/>
      <c r="D79" s="58"/>
      <c r="E79" s="66"/>
      <c r="F79" s="65"/>
      <c r="G79" s="118" t="str">
        <f t="shared" si="5"/>
        <v/>
      </c>
      <c r="H79" s="119" t="str">
        <f t="shared" si="6"/>
        <v/>
      </c>
      <c r="I79" s="60"/>
      <c r="J79" s="123" t="str">
        <f t="shared" si="7"/>
        <v/>
      </c>
      <c r="K79" s="118" t="str">
        <f t="shared" si="8"/>
        <v/>
      </c>
      <c r="L79" s="104"/>
      <c r="M79" s="104"/>
      <c r="N79" s="107" t="str">
        <f t="shared" si="4"/>
        <v>B9030-069</v>
      </c>
      <c r="O79" s="126" t="s">
        <v>147</v>
      </c>
      <c r="P79"/>
      <c r="Q79" s="111">
        <v>1080</v>
      </c>
      <c r="R79" t="s">
        <v>109</v>
      </c>
    </row>
    <row r="80" spans="1:18" ht="18" customHeight="1">
      <c r="A80" s="103">
        <v>68</v>
      </c>
      <c r="B80" s="61"/>
      <c r="C80" s="67"/>
      <c r="D80" s="62"/>
      <c r="E80" s="67"/>
      <c r="F80" s="63"/>
      <c r="G80" s="120" t="str">
        <f t="shared" si="5"/>
        <v/>
      </c>
      <c r="H80" s="121" t="str">
        <f t="shared" si="6"/>
        <v/>
      </c>
      <c r="I80" s="64"/>
      <c r="J80" s="124" t="str">
        <f t="shared" si="7"/>
        <v/>
      </c>
      <c r="K80" s="120" t="str">
        <f t="shared" si="8"/>
        <v/>
      </c>
      <c r="L80" s="104"/>
      <c r="M80" s="104"/>
      <c r="N80" s="107" t="str">
        <f t="shared" si="4"/>
        <v>B9030-080</v>
      </c>
      <c r="O80" s="126" t="s">
        <v>148</v>
      </c>
      <c r="P80"/>
      <c r="Q80" s="111">
        <v>1080</v>
      </c>
      <c r="R80" t="s">
        <v>109</v>
      </c>
    </row>
    <row r="81" spans="1:18" ht="18" customHeight="1">
      <c r="A81" s="99">
        <v>69</v>
      </c>
      <c r="B81" s="57"/>
      <c r="C81" s="66"/>
      <c r="D81" s="58"/>
      <c r="E81" s="66"/>
      <c r="F81" s="65"/>
      <c r="G81" s="118" t="str">
        <f t="shared" si="5"/>
        <v/>
      </c>
      <c r="H81" s="119" t="str">
        <f t="shared" si="6"/>
        <v/>
      </c>
      <c r="I81" s="60"/>
      <c r="J81" s="123" t="str">
        <f t="shared" si="7"/>
        <v/>
      </c>
      <c r="K81" s="118" t="str">
        <f t="shared" si="8"/>
        <v/>
      </c>
      <c r="L81" s="104"/>
      <c r="M81" s="104"/>
      <c r="N81" s="107" t="str">
        <f t="shared" si="4"/>
        <v>B9030-097</v>
      </c>
      <c r="O81" s="126" t="s">
        <v>149</v>
      </c>
      <c r="P81"/>
      <c r="Q81" s="111">
        <v>1080</v>
      </c>
      <c r="R81" t="s">
        <v>109</v>
      </c>
    </row>
    <row r="82" spans="1:18" ht="18" customHeight="1">
      <c r="A82" s="103">
        <v>70</v>
      </c>
      <c r="B82" s="61"/>
      <c r="C82" s="67"/>
      <c r="D82" s="62"/>
      <c r="E82" s="67"/>
      <c r="F82" s="63"/>
      <c r="G82" s="120" t="str">
        <f t="shared" si="5"/>
        <v/>
      </c>
      <c r="H82" s="121" t="str">
        <f t="shared" si="6"/>
        <v/>
      </c>
      <c r="I82" s="64"/>
      <c r="J82" s="124" t="str">
        <f t="shared" si="7"/>
        <v/>
      </c>
      <c r="K82" s="120" t="str">
        <f t="shared" si="8"/>
        <v/>
      </c>
      <c r="L82" s="104"/>
      <c r="M82" s="104"/>
      <c r="N82" s="107" t="str">
        <f t="shared" si="4"/>
        <v>B9030-119</v>
      </c>
      <c r="O82" s="126" t="s">
        <v>150</v>
      </c>
      <c r="P82"/>
      <c r="Q82" s="111">
        <v>1080</v>
      </c>
      <c r="R82" t="s">
        <v>109</v>
      </c>
    </row>
    <row r="83" spans="1:18" ht="18" customHeight="1">
      <c r="A83" s="99">
        <v>71</v>
      </c>
      <c r="B83" s="57"/>
      <c r="C83" s="66"/>
      <c r="D83" s="58"/>
      <c r="E83" s="66"/>
      <c r="F83" s="65"/>
      <c r="G83" s="118" t="str">
        <f t="shared" si="5"/>
        <v/>
      </c>
      <c r="H83" s="119" t="str">
        <f t="shared" si="6"/>
        <v/>
      </c>
      <c r="I83" s="60"/>
      <c r="J83" s="123" t="str">
        <f t="shared" si="7"/>
        <v/>
      </c>
      <c r="K83" s="118" t="str">
        <f t="shared" si="8"/>
        <v/>
      </c>
      <c r="L83" s="104"/>
      <c r="M83" s="104"/>
      <c r="N83" s="107" t="str">
        <f t="shared" si="4"/>
        <v>B9030-126</v>
      </c>
      <c r="O83" s="126" t="s">
        <v>151</v>
      </c>
      <c r="P83"/>
      <c r="Q83" s="111">
        <v>1080</v>
      </c>
      <c r="R83" t="s">
        <v>109</v>
      </c>
    </row>
    <row r="84" spans="1:18" ht="18" customHeight="1">
      <c r="A84" s="103">
        <v>72</v>
      </c>
      <c r="B84" s="61"/>
      <c r="C84" s="67"/>
      <c r="D84" s="62"/>
      <c r="E84" s="67"/>
      <c r="F84" s="63"/>
      <c r="G84" s="120" t="str">
        <f t="shared" si="5"/>
        <v/>
      </c>
      <c r="H84" s="121" t="str">
        <f t="shared" si="6"/>
        <v/>
      </c>
      <c r="I84" s="64"/>
      <c r="J84" s="124" t="str">
        <f t="shared" si="7"/>
        <v/>
      </c>
      <c r="K84" s="120" t="str">
        <f t="shared" si="8"/>
        <v/>
      </c>
      <c r="L84" s="104"/>
      <c r="M84" s="104"/>
      <c r="N84" s="107" t="str">
        <f t="shared" si="4"/>
        <v>B9031-038</v>
      </c>
      <c r="O84" s="126" t="s">
        <v>152</v>
      </c>
      <c r="P84"/>
      <c r="Q84" s="111">
        <v>1080</v>
      </c>
      <c r="R84" t="s">
        <v>109</v>
      </c>
    </row>
    <row r="85" spans="1:18" ht="18" customHeight="1">
      <c r="A85" s="99">
        <v>73</v>
      </c>
      <c r="B85" s="57"/>
      <c r="C85" s="66"/>
      <c r="D85" s="58"/>
      <c r="E85" s="66"/>
      <c r="F85" s="65"/>
      <c r="G85" s="118" t="str">
        <f t="shared" si="5"/>
        <v/>
      </c>
      <c r="H85" s="119" t="str">
        <f t="shared" si="6"/>
        <v/>
      </c>
      <c r="I85" s="60"/>
      <c r="J85" s="123" t="str">
        <f t="shared" si="7"/>
        <v/>
      </c>
      <c r="K85" s="118" t="str">
        <f t="shared" si="8"/>
        <v/>
      </c>
      <c r="L85" s="104"/>
      <c r="M85" s="104"/>
      <c r="N85" s="107" t="str">
        <f t="shared" si="4"/>
        <v>B9031-094</v>
      </c>
      <c r="O85" s="126" t="s">
        <v>153</v>
      </c>
      <c r="P85"/>
      <c r="Q85" s="111">
        <v>1080</v>
      </c>
      <c r="R85" t="s">
        <v>109</v>
      </c>
    </row>
    <row r="86" spans="1:18" ht="18" customHeight="1">
      <c r="A86" s="103">
        <v>74</v>
      </c>
      <c r="B86" s="61"/>
      <c r="C86" s="67"/>
      <c r="D86" s="62"/>
      <c r="E86" s="67"/>
      <c r="F86" s="63"/>
      <c r="G86" s="120" t="str">
        <f t="shared" si="5"/>
        <v/>
      </c>
      <c r="H86" s="121" t="str">
        <f t="shared" si="6"/>
        <v/>
      </c>
      <c r="I86" s="64"/>
      <c r="J86" s="124" t="str">
        <f t="shared" si="7"/>
        <v/>
      </c>
      <c r="K86" s="120" t="str">
        <f t="shared" si="8"/>
        <v/>
      </c>
      <c r="L86" s="104"/>
      <c r="M86" s="104"/>
      <c r="N86" s="107" t="str">
        <f t="shared" si="4"/>
        <v>B9032-014</v>
      </c>
      <c r="O86" s="126" t="s">
        <v>154</v>
      </c>
      <c r="P86"/>
      <c r="Q86" s="111">
        <v>1080</v>
      </c>
      <c r="R86" t="s">
        <v>109</v>
      </c>
    </row>
    <row r="87" spans="1:18" ht="18" customHeight="1">
      <c r="A87" s="99">
        <v>75</v>
      </c>
      <c r="B87" s="57"/>
      <c r="C87" s="66"/>
      <c r="D87" s="58"/>
      <c r="E87" s="66"/>
      <c r="F87" s="65"/>
      <c r="G87" s="118" t="str">
        <f t="shared" si="5"/>
        <v/>
      </c>
      <c r="H87" s="119" t="str">
        <f t="shared" si="6"/>
        <v/>
      </c>
      <c r="I87" s="60"/>
      <c r="J87" s="123" t="str">
        <f t="shared" si="7"/>
        <v/>
      </c>
      <c r="K87" s="118" t="str">
        <f t="shared" si="8"/>
        <v/>
      </c>
      <c r="L87" s="104"/>
      <c r="M87" s="104"/>
      <c r="N87" s="107" t="str">
        <f t="shared" si="4"/>
        <v>B9032-035</v>
      </c>
      <c r="O87" s="126" t="s">
        <v>155</v>
      </c>
      <c r="P87"/>
      <c r="Q87" s="111">
        <v>1296</v>
      </c>
      <c r="R87" t="s">
        <v>109</v>
      </c>
    </row>
    <row r="88" spans="1:18" ht="18" customHeight="1">
      <c r="A88" s="103">
        <v>76</v>
      </c>
      <c r="B88" s="61"/>
      <c r="C88" s="67"/>
      <c r="D88" s="62"/>
      <c r="E88" s="67"/>
      <c r="F88" s="63"/>
      <c r="G88" s="120" t="str">
        <f t="shared" si="5"/>
        <v/>
      </c>
      <c r="H88" s="121" t="str">
        <f t="shared" si="6"/>
        <v/>
      </c>
      <c r="I88" s="64"/>
      <c r="J88" s="124" t="str">
        <f t="shared" si="7"/>
        <v/>
      </c>
      <c r="K88" s="120" t="str">
        <f t="shared" si="8"/>
        <v/>
      </c>
      <c r="L88" s="104"/>
      <c r="M88" s="104"/>
      <c r="N88" s="107" t="str">
        <f t="shared" si="4"/>
        <v>B9032-127</v>
      </c>
      <c r="O88" s="126" t="s">
        <v>156</v>
      </c>
      <c r="P88"/>
      <c r="Q88" s="111">
        <v>1080</v>
      </c>
      <c r="R88" t="s">
        <v>109</v>
      </c>
    </row>
    <row r="89" spans="1:18" ht="18" customHeight="1">
      <c r="A89" s="99">
        <v>77</v>
      </c>
      <c r="B89" s="57"/>
      <c r="C89" s="66"/>
      <c r="D89" s="58"/>
      <c r="E89" s="66"/>
      <c r="F89" s="65"/>
      <c r="G89" s="118" t="str">
        <f t="shared" si="5"/>
        <v/>
      </c>
      <c r="H89" s="119" t="str">
        <f t="shared" si="6"/>
        <v/>
      </c>
      <c r="I89" s="60"/>
      <c r="J89" s="123" t="str">
        <f t="shared" si="7"/>
        <v/>
      </c>
      <c r="K89" s="118" t="str">
        <f t="shared" si="8"/>
        <v/>
      </c>
      <c r="L89" s="104"/>
      <c r="M89" s="104"/>
      <c r="N89" s="107" t="str">
        <f t="shared" si="4"/>
        <v>B9033-117</v>
      </c>
      <c r="O89" s="126" t="s">
        <v>157</v>
      </c>
      <c r="P89"/>
      <c r="Q89" s="111">
        <v>1080</v>
      </c>
      <c r="R89" t="s">
        <v>109</v>
      </c>
    </row>
    <row r="90" spans="1:18" ht="18" customHeight="1">
      <c r="A90" s="103">
        <v>78</v>
      </c>
      <c r="B90" s="61"/>
      <c r="C90" s="67"/>
      <c r="D90" s="62"/>
      <c r="E90" s="67"/>
      <c r="F90" s="63"/>
      <c r="G90" s="120" t="str">
        <f t="shared" si="5"/>
        <v/>
      </c>
      <c r="H90" s="121" t="str">
        <f t="shared" si="6"/>
        <v/>
      </c>
      <c r="I90" s="64"/>
      <c r="J90" s="124" t="str">
        <f t="shared" si="7"/>
        <v/>
      </c>
      <c r="K90" s="120" t="str">
        <f t="shared" si="8"/>
        <v/>
      </c>
      <c r="L90" s="104"/>
      <c r="M90" s="104"/>
      <c r="N90" s="107" t="str">
        <f t="shared" si="4"/>
        <v>B9033-124</v>
      </c>
      <c r="O90" s="126" t="s">
        <v>1924</v>
      </c>
      <c r="P90"/>
      <c r="Q90" s="111">
        <v>1080</v>
      </c>
      <c r="R90" t="s">
        <v>109</v>
      </c>
    </row>
    <row r="91" spans="1:18" ht="18" customHeight="1">
      <c r="A91" s="99">
        <v>79</v>
      </c>
      <c r="B91" s="57"/>
      <c r="C91" s="66"/>
      <c r="D91" s="58"/>
      <c r="E91" s="66"/>
      <c r="F91" s="65"/>
      <c r="G91" s="118" t="str">
        <f t="shared" si="5"/>
        <v/>
      </c>
      <c r="H91" s="119" t="str">
        <f t="shared" si="6"/>
        <v/>
      </c>
      <c r="I91" s="60"/>
      <c r="J91" s="123" t="str">
        <f t="shared" si="7"/>
        <v/>
      </c>
      <c r="K91" s="118" t="str">
        <f t="shared" si="8"/>
        <v/>
      </c>
      <c r="L91" s="104"/>
      <c r="M91" s="104"/>
      <c r="N91" s="107" t="str">
        <f t="shared" si="4"/>
        <v>B9034-085</v>
      </c>
      <c r="O91" s="126" t="s">
        <v>1925</v>
      </c>
      <c r="P91"/>
      <c r="Q91" s="111">
        <v>1080</v>
      </c>
      <c r="R91" t="s">
        <v>109</v>
      </c>
    </row>
    <row r="92" spans="1:18" ht="18" customHeight="1">
      <c r="A92" s="103">
        <v>80</v>
      </c>
      <c r="B92" s="61"/>
      <c r="C92" s="67"/>
      <c r="D92" s="62"/>
      <c r="E92" s="67"/>
      <c r="F92" s="63"/>
      <c r="G92" s="120" t="str">
        <f t="shared" si="5"/>
        <v/>
      </c>
      <c r="H92" s="121" t="str">
        <f t="shared" si="6"/>
        <v/>
      </c>
      <c r="I92" s="64"/>
      <c r="J92" s="124" t="str">
        <f t="shared" si="7"/>
        <v/>
      </c>
      <c r="K92" s="120" t="str">
        <f t="shared" si="8"/>
        <v/>
      </c>
      <c r="L92" s="104"/>
      <c r="M92" s="104"/>
      <c r="N92" s="107" t="str">
        <f t="shared" si="4"/>
        <v>B9034-099</v>
      </c>
      <c r="O92" s="126" t="s">
        <v>1926</v>
      </c>
      <c r="P92"/>
      <c r="Q92" s="111">
        <v>1080</v>
      </c>
      <c r="R92" t="s">
        <v>109</v>
      </c>
    </row>
    <row r="93" spans="1:18" ht="18" customHeight="1">
      <c r="A93" s="99">
        <v>81</v>
      </c>
      <c r="B93" s="57"/>
      <c r="C93" s="66"/>
      <c r="D93" s="58"/>
      <c r="E93" s="66"/>
      <c r="F93" s="65"/>
      <c r="G93" s="118" t="str">
        <f t="shared" si="5"/>
        <v/>
      </c>
      <c r="H93" s="119" t="str">
        <f t="shared" si="6"/>
        <v/>
      </c>
      <c r="I93" s="60"/>
      <c r="J93" s="123" t="str">
        <f t="shared" si="7"/>
        <v/>
      </c>
      <c r="K93" s="118" t="str">
        <f t="shared" si="8"/>
        <v/>
      </c>
      <c r="L93" s="104"/>
      <c r="M93" s="104"/>
      <c r="N93" s="107" t="str">
        <f t="shared" si="4"/>
        <v>B9034-114</v>
      </c>
      <c r="O93" s="126" t="s">
        <v>158</v>
      </c>
      <c r="P93"/>
      <c r="Q93" s="111">
        <v>1080</v>
      </c>
      <c r="R93" t="s">
        <v>109</v>
      </c>
    </row>
    <row r="94" spans="1:18" ht="18" customHeight="1">
      <c r="A94" s="103">
        <v>82</v>
      </c>
      <c r="B94" s="61"/>
      <c r="C94" s="67"/>
      <c r="D94" s="62"/>
      <c r="E94" s="67"/>
      <c r="F94" s="63"/>
      <c r="G94" s="120" t="str">
        <f t="shared" si="5"/>
        <v/>
      </c>
      <c r="H94" s="121" t="str">
        <f t="shared" si="6"/>
        <v/>
      </c>
      <c r="I94" s="64"/>
      <c r="J94" s="124" t="str">
        <f t="shared" si="7"/>
        <v/>
      </c>
      <c r="K94" s="120" t="str">
        <f t="shared" si="8"/>
        <v/>
      </c>
      <c r="L94" s="104"/>
      <c r="M94" s="104"/>
      <c r="N94" s="107" t="str">
        <f t="shared" si="4"/>
        <v>B9035-019</v>
      </c>
      <c r="O94" s="126" t="s">
        <v>159</v>
      </c>
      <c r="P94"/>
      <c r="Q94" s="111">
        <v>1100</v>
      </c>
      <c r="R94" t="s">
        <v>109</v>
      </c>
    </row>
    <row r="95" spans="1:18" ht="18" customHeight="1">
      <c r="A95" s="99">
        <v>83</v>
      </c>
      <c r="B95" s="57"/>
      <c r="C95" s="66"/>
      <c r="D95" s="58"/>
      <c r="E95" s="66"/>
      <c r="F95" s="65"/>
      <c r="G95" s="118" t="str">
        <f t="shared" si="5"/>
        <v/>
      </c>
      <c r="H95" s="119" t="str">
        <f t="shared" si="6"/>
        <v/>
      </c>
      <c r="I95" s="60"/>
      <c r="J95" s="123" t="str">
        <f t="shared" si="7"/>
        <v/>
      </c>
      <c r="K95" s="118" t="str">
        <f t="shared" si="8"/>
        <v/>
      </c>
      <c r="L95" s="104"/>
      <c r="M95" s="104"/>
      <c r="N95" s="107" t="str">
        <f t="shared" si="4"/>
        <v>B9035-026</v>
      </c>
      <c r="O95" s="126" t="s">
        <v>160</v>
      </c>
      <c r="P95"/>
      <c r="Q95" s="111">
        <v>1100</v>
      </c>
      <c r="R95" t="s">
        <v>109</v>
      </c>
    </row>
    <row r="96" spans="1:18" ht="18" customHeight="1">
      <c r="A96" s="103">
        <v>84</v>
      </c>
      <c r="B96" s="61"/>
      <c r="C96" s="67"/>
      <c r="D96" s="62"/>
      <c r="E96" s="67"/>
      <c r="F96" s="63"/>
      <c r="G96" s="120" t="str">
        <f t="shared" si="5"/>
        <v/>
      </c>
      <c r="H96" s="121" t="str">
        <f t="shared" si="6"/>
        <v/>
      </c>
      <c r="I96" s="64"/>
      <c r="J96" s="124" t="str">
        <f t="shared" si="7"/>
        <v/>
      </c>
      <c r="K96" s="120" t="str">
        <f t="shared" si="8"/>
        <v/>
      </c>
      <c r="L96" s="104"/>
      <c r="M96" s="104"/>
      <c r="N96" s="107" t="str">
        <f t="shared" si="4"/>
        <v>B9035-047</v>
      </c>
      <c r="O96" s="126" t="s">
        <v>161</v>
      </c>
      <c r="P96"/>
      <c r="Q96" s="111">
        <v>1320</v>
      </c>
      <c r="R96" t="s">
        <v>109</v>
      </c>
    </row>
    <row r="97" spans="1:18" ht="18" customHeight="1">
      <c r="A97" s="99">
        <v>85</v>
      </c>
      <c r="B97" s="57"/>
      <c r="C97" s="66"/>
      <c r="D97" s="58"/>
      <c r="E97" s="66"/>
      <c r="F97" s="65"/>
      <c r="G97" s="118" t="str">
        <f t="shared" si="5"/>
        <v/>
      </c>
      <c r="H97" s="119" t="str">
        <f t="shared" si="6"/>
        <v/>
      </c>
      <c r="I97" s="60"/>
      <c r="J97" s="123" t="str">
        <f t="shared" si="7"/>
        <v/>
      </c>
      <c r="K97" s="118" t="str">
        <f t="shared" si="8"/>
        <v/>
      </c>
      <c r="L97" s="104"/>
      <c r="M97" s="104"/>
      <c r="N97" s="107" t="str">
        <f t="shared" si="4"/>
        <v>B9035-054</v>
      </c>
      <c r="O97" s="127" t="s">
        <v>162</v>
      </c>
      <c r="P97"/>
      <c r="Q97" s="111">
        <v>1320</v>
      </c>
      <c r="R97" t="s">
        <v>109</v>
      </c>
    </row>
    <row r="98" spans="1:18" ht="18" customHeight="1">
      <c r="A98" s="103">
        <v>86</v>
      </c>
      <c r="B98" s="61"/>
      <c r="C98" s="67"/>
      <c r="D98" s="62"/>
      <c r="E98" s="67"/>
      <c r="F98" s="63"/>
      <c r="G98" s="120" t="str">
        <f t="shared" si="5"/>
        <v/>
      </c>
      <c r="H98" s="121" t="str">
        <f t="shared" si="6"/>
        <v/>
      </c>
      <c r="I98" s="64"/>
      <c r="J98" s="124" t="str">
        <f t="shared" si="7"/>
        <v/>
      </c>
      <c r="K98" s="120" t="str">
        <f t="shared" si="8"/>
        <v/>
      </c>
      <c r="L98" s="104"/>
      <c r="M98" s="104"/>
      <c r="N98" s="107" t="str">
        <f t="shared" si="4"/>
        <v>B9035-104</v>
      </c>
      <c r="O98" s="126" t="s">
        <v>163</v>
      </c>
      <c r="P98"/>
      <c r="Q98" s="111">
        <v>1320</v>
      </c>
      <c r="R98" t="s">
        <v>109</v>
      </c>
    </row>
    <row r="99" spans="1:18" ht="18" customHeight="1">
      <c r="A99" s="99">
        <v>87</v>
      </c>
      <c r="B99" s="57"/>
      <c r="C99" s="66"/>
      <c r="D99" s="58"/>
      <c r="E99" s="66"/>
      <c r="F99" s="65"/>
      <c r="G99" s="118" t="str">
        <f t="shared" si="5"/>
        <v/>
      </c>
      <c r="H99" s="119" t="str">
        <f t="shared" si="6"/>
        <v/>
      </c>
      <c r="I99" s="60"/>
      <c r="J99" s="123" t="str">
        <f t="shared" si="7"/>
        <v/>
      </c>
      <c r="K99" s="118" t="str">
        <f t="shared" si="8"/>
        <v/>
      </c>
      <c r="L99" s="104"/>
      <c r="M99" s="104"/>
      <c r="N99" s="107" t="str">
        <f t="shared" si="4"/>
        <v>B9036-086</v>
      </c>
      <c r="O99" s="126" t="s">
        <v>164</v>
      </c>
      <c r="P99"/>
      <c r="Q99" s="111">
        <v>1100</v>
      </c>
      <c r="R99" t="s">
        <v>109</v>
      </c>
    </row>
    <row r="100" spans="1:18" ht="18" customHeight="1">
      <c r="A100" s="103">
        <v>88</v>
      </c>
      <c r="B100" s="61"/>
      <c r="C100" s="67"/>
      <c r="D100" s="62"/>
      <c r="E100" s="67"/>
      <c r="F100" s="63"/>
      <c r="G100" s="120" t="str">
        <f t="shared" si="5"/>
        <v/>
      </c>
      <c r="H100" s="121" t="str">
        <f t="shared" si="6"/>
        <v/>
      </c>
      <c r="I100" s="64"/>
      <c r="J100" s="124" t="str">
        <f t="shared" si="7"/>
        <v/>
      </c>
      <c r="K100" s="120" t="str">
        <f t="shared" si="8"/>
        <v/>
      </c>
      <c r="L100" s="104"/>
      <c r="M100" s="104"/>
      <c r="N100" s="107" t="str">
        <f t="shared" si="4"/>
        <v>B9036-090</v>
      </c>
      <c r="O100" s="126" t="s">
        <v>165</v>
      </c>
      <c r="P100"/>
      <c r="Q100" s="111">
        <v>1100</v>
      </c>
      <c r="R100" t="s">
        <v>109</v>
      </c>
    </row>
    <row r="101" spans="1:18" ht="18" customHeight="1">
      <c r="A101" s="99">
        <v>89</v>
      </c>
      <c r="B101" s="57"/>
      <c r="C101" s="66"/>
      <c r="D101" s="58"/>
      <c r="E101" s="66"/>
      <c r="F101" s="65"/>
      <c r="G101" s="118" t="str">
        <f t="shared" si="5"/>
        <v/>
      </c>
      <c r="H101" s="119" t="str">
        <f t="shared" si="6"/>
        <v/>
      </c>
      <c r="I101" s="60"/>
      <c r="J101" s="123" t="str">
        <f t="shared" si="7"/>
        <v/>
      </c>
      <c r="K101" s="118" t="str">
        <f t="shared" si="8"/>
        <v/>
      </c>
      <c r="L101" s="104"/>
      <c r="M101" s="104"/>
      <c r="N101" s="107" t="str">
        <f t="shared" si="4"/>
        <v>B9036-108</v>
      </c>
      <c r="O101" s="126" t="s">
        <v>166</v>
      </c>
      <c r="P101"/>
      <c r="Q101" s="111">
        <v>1100</v>
      </c>
      <c r="R101" t="s">
        <v>109</v>
      </c>
    </row>
    <row r="102" spans="1:18" ht="18" customHeight="1">
      <c r="A102" s="103">
        <v>90</v>
      </c>
      <c r="B102" s="61"/>
      <c r="C102" s="67"/>
      <c r="D102" s="62"/>
      <c r="E102" s="67"/>
      <c r="F102" s="63"/>
      <c r="G102" s="120" t="str">
        <f t="shared" si="5"/>
        <v/>
      </c>
      <c r="H102" s="121" t="str">
        <f t="shared" si="6"/>
        <v/>
      </c>
      <c r="I102" s="64"/>
      <c r="J102" s="124" t="str">
        <f t="shared" si="7"/>
        <v/>
      </c>
      <c r="K102" s="120" t="str">
        <f t="shared" si="8"/>
        <v/>
      </c>
      <c r="L102" s="104"/>
      <c r="M102" s="104"/>
      <c r="N102" s="107" t="str">
        <f t="shared" si="4"/>
        <v>B9036-115</v>
      </c>
      <c r="O102" s="126" t="s">
        <v>167</v>
      </c>
      <c r="P102"/>
      <c r="Q102" s="111">
        <v>1100</v>
      </c>
      <c r="R102" t="s">
        <v>109</v>
      </c>
    </row>
    <row r="103" spans="1:18" ht="18" customHeight="1">
      <c r="A103" s="99">
        <v>91</v>
      </c>
      <c r="B103" s="57"/>
      <c r="C103" s="66"/>
      <c r="D103" s="58"/>
      <c r="E103" s="66"/>
      <c r="F103" s="65"/>
      <c r="G103" s="118" t="str">
        <f t="shared" si="5"/>
        <v/>
      </c>
      <c r="H103" s="119" t="str">
        <f t="shared" si="6"/>
        <v/>
      </c>
      <c r="I103" s="60"/>
      <c r="J103" s="123" t="str">
        <f t="shared" si="7"/>
        <v/>
      </c>
      <c r="K103" s="118" t="str">
        <f t="shared" si="8"/>
        <v/>
      </c>
      <c r="L103" s="104"/>
      <c r="M103" s="104"/>
      <c r="N103" s="107" t="str">
        <f t="shared" ref="N103:N166" si="9">RIGHT(O103,9)</f>
        <v>B9037-034</v>
      </c>
      <c r="O103" s="126" t="s">
        <v>1927</v>
      </c>
      <c r="P103"/>
      <c r="Q103" s="111">
        <v>1100</v>
      </c>
      <c r="R103" t="s">
        <v>109</v>
      </c>
    </row>
    <row r="104" spans="1:18" ht="18" customHeight="1">
      <c r="A104" s="103">
        <v>92</v>
      </c>
      <c r="B104" s="61"/>
      <c r="C104" s="67"/>
      <c r="D104" s="62"/>
      <c r="E104" s="67"/>
      <c r="F104" s="63"/>
      <c r="G104" s="120" t="str">
        <f t="shared" si="5"/>
        <v/>
      </c>
      <c r="H104" s="121" t="str">
        <f t="shared" si="6"/>
        <v/>
      </c>
      <c r="I104" s="64"/>
      <c r="J104" s="124" t="str">
        <f t="shared" si="7"/>
        <v/>
      </c>
      <c r="K104" s="120" t="str">
        <f t="shared" si="8"/>
        <v/>
      </c>
      <c r="L104" s="104"/>
      <c r="M104" s="104"/>
      <c r="N104" s="107" t="str">
        <f t="shared" si="9"/>
        <v>B9037-105</v>
      </c>
      <c r="O104" s="126" t="s">
        <v>168</v>
      </c>
      <c r="P104"/>
      <c r="Q104" s="111">
        <v>1100</v>
      </c>
      <c r="R104" t="s">
        <v>109</v>
      </c>
    </row>
    <row r="105" spans="1:18" ht="18" customHeight="1">
      <c r="A105" s="99">
        <v>93</v>
      </c>
      <c r="B105" s="57"/>
      <c r="C105" s="66"/>
      <c r="D105" s="58"/>
      <c r="E105" s="66"/>
      <c r="F105" s="65"/>
      <c r="G105" s="118" t="str">
        <f t="shared" si="5"/>
        <v/>
      </c>
      <c r="H105" s="119" t="str">
        <f t="shared" si="6"/>
        <v/>
      </c>
      <c r="I105" s="60"/>
      <c r="J105" s="123" t="str">
        <f t="shared" si="7"/>
        <v/>
      </c>
      <c r="K105" s="118" t="str">
        <f t="shared" si="8"/>
        <v/>
      </c>
      <c r="L105" s="104"/>
      <c r="M105" s="104"/>
      <c r="N105" s="107" t="str">
        <f t="shared" si="9"/>
        <v>B9038-059</v>
      </c>
      <c r="O105" s="126" t="s">
        <v>169</v>
      </c>
      <c r="P105"/>
      <c r="Q105" s="111">
        <v>1375</v>
      </c>
      <c r="R105" t="s">
        <v>109</v>
      </c>
    </row>
    <row r="106" spans="1:18" ht="18" customHeight="1">
      <c r="A106" s="103">
        <v>94</v>
      </c>
      <c r="B106" s="61"/>
      <c r="C106" s="67"/>
      <c r="D106" s="62"/>
      <c r="E106" s="67"/>
      <c r="F106" s="63"/>
      <c r="G106" s="120" t="str">
        <f t="shared" si="5"/>
        <v/>
      </c>
      <c r="H106" s="121" t="str">
        <f t="shared" si="6"/>
        <v/>
      </c>
      <c r="I106" s="64"/>
      <c r="J106" s="124" t="str">
        <f t="shared" si="7"/>
        <v/>
      </c>
      <c r="K106" s="120" t="str">
        <f t="shared" si="8"/>
        <v/>
      </c>
      <c r="L106" s="104"/>
      <c r="M106" s="104"/>
      <c r="N106" s="107" t="str">
        <f t="shared" si="9"/>
        <v>B9038-070</v>
      </c>
      <c r="O106" s="126" t="s">
        <v>170</v>
      </c>
      <c r="P106"/>
      <c r="Q106" s="111">
        <v>1100</v>
      </c>
      <c r="R106" t="s">
        <v>109</v>
      </c>
    </row>
    <row r="107" spans="1:18" ht="18" customHeight="1">
      <c r="A107" s="99">
        <v>95</v>
      </c>
      <c r="B107" s="57"/>
      <c r="C107" s="66"/>
      <c r="D107" s="58"/>
      <c r="E107" s="66"/>
      <c r="F107" s="65"/>
      <c r="G107" s="118" t="str">
        <f t="shared" si="5"/>
        <v/>
      </c>
      <c r="H107" s="119" t="str">
        <f t="shared" si="6"/>
        <v/>
      </c>
      <c r="I107" s="60"/>
      <c r="J107" s="123" t="str">
        <f t="shared" si="7"/>
        <v/>
      </c>
      <c r="K107" s="118" t="str">
        <f t="shared" si="8"/>
        <v/>
      </c>
      <c r="L107" s="104"/>
      <c r="M107" s="104"/>
      <c r="N107" s="107" t="str">
        <f t="shared" si="9"/>
        <v>B9038-087</v>
      </c>
      <c r="O107" s="126" t="s">
        <v>171</v>
      </c>
      <c r="P107"/>
      <c r="Q107" s="111">
        <v>1100</v>
      </c>
      <c r="R107" t="s">
        <v>109</v>
      </c>
    </row>
    <row r="108" spans="1:18" ht="18" customHeight="1">
      <c r="A108" s="103">
        <v>96</v>
      </c>
      <c r="B108" s="61"/>
      <c r="C108" s="67"/>
      <c r="D108" s="62"/>
      <c r="E108" s="67"/>
      <c r="F108" s="63"/>
      <c r="G108" s="120" t="str">
        <f t="shared" si="5"/>
        <v/>
      </c>
      <c r="H108" s="121" t="str">
        <f t="shared" si="6"/>
        <v/>
      </c>
      <c r="I108" s="64"/>
      <c r="J108" s="124" t="str">
        <f t="shared" si="7"/>
        <v/>
      </c>
      <c r="K108" s="120" t="str">
        <f t="shared" si="8"/>
        <v/>
      </c>
      <c r="L108" s="104"/>
      <c r="M108" s="104"/>
      <c r="N108" s="107" t="str">
        <f t="shared" si="9"/>
        <v>B9040-075</v>
      </c>
      <c r="O108" s="126" t="s">
        <v>172</v>
      </c>
      <c r="P108"/>
      <c r="Q108" s="111">
        <v>1100</v>
      </c>
      <c r="R108" t="s">
        <v>109</v>
      </c>
    </row>
    <row r="109" spans="1:18" ht="18" customHeight="1">
      <c r="A109" s="99">
        <v>97</v>
      </c>
      <c r="B109" s="57"/>
      <c r="C109" s="66"/>
      <c r="D109" s="58"/>
      <c r="E109" s="66"/>
      <c r="F109" s="65"/>
      <c r="G109" s="118" t="str">
        <f t="shared" si="5"/>
        <v/>
      </c>
      <c r="H109" s="119" t="str">
        <f t="shared" si="6"/>
        <v/>
      </c>
      <c r="I109" s="60"/>
      <c r="J109" s="123" t="str">
        <f t="shared" si="7"/>
        <v/>
      </c>
      <c r="K109" s="118" t="str">
        <f t="shared" si="8"/>
        <v/>
      </c>
      <c r="L109" s="104"/>
      <c r="M109" s="104"/>
      <c r="N109" s="107" t="str">
        <f t="shared" si="9"/>
        <v>B9040-089</v>
      </c>
      <c r="O109" s="126" t="s">
        <v>173</v>
      </c>
      <c r="P109"/>
      <c r="Q109" s="111">
        <v>1100</v>
      </c>
      <c r="R109" t="s">
        <v>109</v>
      </c>
    </row>
    <row r="110" spans="1:18" ht="18" customHeight="1">
      <c r="A110" s="103">
        <v>98</v>
      </c>
      <c r="B110" s="61"/>
      <c r="C110" s="67"/>
      <c r="D110" s="62"/>
      <c r="E110" s="67"/>
      <c r="F110" s="63"/>
      <c r="G110" s="120" t="str">
        <f t="shared" si="5"/>
        <v/>
      </c>
      <c r="H110" s="121" t="str">
        <f t="shared" si="6"/>
        <v/>
      </c>
      <c r="I110" s="64"/>
      <c r="J110" s="124" t="str">
        <f t="shared" si="7"/>
        <v/>
      </c>
      <c r="K110" s="120" t="str">
        <f t="shared" si="8"/>
        <v/>
      </c>
      <c r="L110" s="104"/>
      <c r="M110" s="104"/>
      <c r="N110" s="107" t="str">
        <f t="shared" si="9"/>
        <v>B9042-010</v>
      </c>
      <c r="O110" s="126" t="s">
        <v>174</v>
      </c>
      <c r="P110"/>
      <c r="Q110" s="111">
        <v>1620</v>
      </c>
      <c r="R110" t="s">
        <v>109</v>
      </c>
    </row>
    <row r="111" spans="1:18" ht="18" customHeight="1">
      <c r="A111" s="99">
        <v>99</v>
      </c>
      <c r="B111" s="57"/>
      <c r="C111" s="66"/>
      <c r="D111" s="58"/>
      <c r="E111" s="66"/>
      <c r="F111" s="65"/>
      <c r="G111" s="118" t="str">
        <f t="shared" si="5"/>
        <v/>
      </c>
      <c r="H111" s="119" t="str">
        <f t="shared" si="6"/>
        <v/>
      </c>
      <c r="I111" s="60"/>
      <c r="J111" s="123" t="str">
        <f t="shared" si="7"/>
        <v/>
      </c>
      <c r="K111" s="118" t="str">
        <f t="shared" si="8"/>
        <v/>
      </c>
      <c r="L111" s="104"/>
      <c r="M111" s="104"/>
      <c r="N111" s="107" t="str">
        <f t="shared" si="9"/>
        <v>B9042-034</v>
      </c>
      <c r="O111" s="126" t="s">
        <v>175</v>
      </c>
      <c r="P111"/>
      <c r="Q111" s="111">
        <v>1620</v>
      </c>
      <c r="R111" t="s">
        <v>109</v>
      </c>
    </row>
    <row r="112" spans="1:18" ht="18" customHeight="1">
      <c r="A112" s="103">
        <v>100</v>
      </c>
      <c r="B112" s="61"/>
      <c r="C112" s="67"/>
      <c r="D112" s="62"/>
      <c r="E112" s="67"/>
      <c r="F112" s="63"/>
      <c r="G112" s="120" t="str">
        <f t="shared" si="5"/>
        <v/>
      </c>
      <c r="H112" s="121" t="str">
        <f t="shared" si="6"/>
        <v/>
      </c>
      <c r="I112" s="64"/>
      <c r="J112" s="124" t="str">
        <f t="shared" si="7"/>
        <v/>
      </c>
      <c r="K112" s="120" t="str">
        <f t="shared" si="8"/>
        <v/>
      </c>
      <c r="L112" s="104"/>
      <c r="M112" s="104"/>
      <c r="N112" s="107" t="str">
        <f t="shared" si="9"/>
        <v>B9043-024</v>
      </c>
      <c r="O112" s="126" t="s">
        <v>176</v>
      </c>
      <c r="P112"/>
      <c r="Q112" s="111">
        <v>1620</v>
      </c>
      <c r="R112" t="s">
        <v>109</v>
      </c>
    </row>
    <row r="113" spans="1:18" ht="18" customHeight="1">
      <c r="A113" s="99">
        <v>101</v>
      </c>
      <c r="B113" s="57"/>
      <c r="C113" s="66"/>
      <c r="D113" s="58"/>
      <c r="E113" s="66"/>
      <c r="F113" s="65"/>
      <c r="G113" s="118" t="str">
        <f t="shared" si="5"/>
        <v/>
      </c>
      <c r="H113" s="119" t="str">
        <f t="shared" si="6"/>
        <v/>
      </c>
      <c r="I113" s="60"/>
      <c r="J113" s="123" t="str">
        <f t="shared" si="7"/>
        <v/>
      </c>
      <c r="K113" s="118" t="str">
        <f t="shared" si="8"/>
        <v/>
      </c>
      <c r="L113" s="104"/>
      <c r="M113" s="104"/>
      <c r="N113" s="107" t="str">
        <f t="shared" si="9"/>
        <v>B9043-038</v>
      </c>
      <c r="O113" s="126" t="s">
        <v>177</v>
      </c>
      <c r="P113"/>
      <c r="Q113" s="111">
        <v>1620</v>
      </c>
      <c r="R113" t="s">
        <v>109</v>
      </c>
    </row>
    <row r="114" spans="1:18" ht="18" customHeight="1">
      <c r="A114" s="103">
        <v>102</v>
      </c>
      <c r="B114" s="61"/>
      <c r="C114" s="67"/>
      <c r="D114" s="62"/>
      <c r="E114" s="67"/>
      <c r="F114" s="63"/>
      <c r="G114" s="120" t="str">
        <f t="shared" si="5"/>
        <v/>
      </c>
      <c r="H114" s="121" t="str">
        <f t="shared" si="6"/>
        <v/>
      </c>
      <c r="I114" s="64"/>
      <c r="J114" s="124" t="str">
        <f t="shared" si="7"/>
        <v/>
      </c>
      <c r="K114" s="120" t="str">
        <f t="shared" si="8"/>
        <v/>
      </c>
      <c r="L114" s="104"/>
      <c r="M114" s="104"/>
      <c r="N114" s="107" t="str">
        <f t="shared" si="9"/>
        <v>B9043-045</v>
      </c>
      <c r="O114" s="126" t="s">
        <v>178</v>
      </c>
      <c r="P114"/>
      <c r="Q114" s="111">
        <v>1620</v>
      </c>
      <c r="R114" t="s">
        <v>109</v>
      </c>
    </row>
    <row r="115" spans="1:18" ht="18" customHeight="1">
      <c r="A115" s="99">
        <v>103</v>
      </c>
      <c r="B115" s="57"/>
      <c r="C115" s="66"/>
      <c r="D115" s="58"/>
      <c r="E115" s="66"/>
      <c r="F115" s="65"/>
      <c r="G115" s="118" t="str">
        <f t="shared" si="5"/>
        <v/>
      </c>
      <c r="H115" s="119" t="str">
        <f t="shared" si="6"/>
        <v/>
      </c>
      <c r="I115" s="60"/>
      <c r="J115" s="123" t="str">
        <f t="shared" si="7"/>
        <v/>
      </c>
      <c r="K115" s="118" t="str">
        <f t="shared" si="8"/>
        <v/>
      </c>
      <c r="L115" s="104"/>
      <c r="M115" s="104"/>
      <c r="N115" s="107" t="str">
        <f t="shared" si="9"/>
        <v>B9043-059</v>
      </c>
      <c r="O115" s="126" t="s">
        <v>179</v>
      </c>
      <c r="P115"/>
      <c r="Q115" s="111">
        <v>1620</v>
      </c>
      <c r="R115" t="s">
        <v>109</v>
      </c>
    </row>
    <row r="116" spans="1:18" ht="18" customHeight="1">
      <c r="A116" s="103">
        <v>104</v>
      </c>
      <c r="B116" s="61"/>
      <c r="C116" s="67"/>
      <c r="D116" s="62"/>
      <c r="E116" s="67"/>
      <c r="F116" s="63"/>
      <c r="G116" s="120" t="str">
        <f t="shared" si="5"/>
        <v/>
      </c>
      <c r="H116" s="121" t="str">
        <f t="shared" si="6"/>
        <v/>
      </c>
      <c r="I116" s="64"/>
      <c r="J116" s="124" t="str">
        <f t="shared" si="7"/>
        <v/>
      </c>
      <c r="K116" s="120" t="str">
        <f t="shared" si="8"/>
        <v/>
      </c>
      <c r="L116" s="104"/>
      <c r="M116" s="104"/>
      <c r="N116" s="107" t="str">
        <f t="shared" si="9"/>
        <v>B9043-066</v>
      </c>
      <c r="O116" s="126" t="s">
        <v>180</v>
      </c>
      <c r="P116"/>
      <c r="Q116" s="111">
        <v>1620</v>
      </c>
      <c r="R116" t="s">
        <v>109</v>
      </c>
    </row>
    <row r="117" spans="1:18" ht="18" customHeight="1">
      <c r="A117" s="99">
        <v>105</v>
      </c>
      <c r="B117" s="57"/>
      <c r="C117" s="66"/>
      <c r="D117" s="58"/>
      <c r="E117" s="66"/>
      <c r="F117" s="65"/>
      <c r="G117" s="118" t="str">
        <f t="shared" si="5"/>
        <v/>
      </c>
      <c r="H117" s="119" t="str">
        <f t="shared" si="6"/>
        <v/>
      </c>
      <c r="I117" s="60"/>
      <c r="J117" s="123" t="str">
        <f t="shared" si="7"/>
        <v/>
      </c>
      <c r="K117" s="118" t="str">
        <f t="shared" si="8"/>
        <v/>
      </c>
      <c r="L117" s="104"/>
      <c r="M117" s="104"/>
      <c r="N117" s="107" t="str">
        <f t="shared" si="9"/>
        <v>B9043-087</v>
      </c>
      <c r="O117" s="126" t="s">
        <v>181</v>
      </c>
      <c r="P117"/>
      <c r="Q117" s="111">
        <v>1620</v>
      </c>
      <c r="R117" t="s">
        <v>109</v>
      </c>
    </row>
    <row r="118" spans="1:18" ht="18" customHeight="1">
      <c r="A118" s="103">
        <v>106</v>
      </c>
      <c r="B118" s="61"/>
      <c r="C118" s="67"/>
      <c r="D118" s="62"/>
      <c r="E118" s="67"/>
      <c r="F118" s="63"/>
      <c r="G118" s="120" t="str">
        <f t="shared" si="5"/>
        <v/>
      </c>
      <c r="H118" s="121" t="str">
        <f t="shared" si="6"/>
        <v/>
      </c>
      <c r="I118" s="64"/>
      <c r="J118" s="124" t="str">
        <f t="shared" si="7"/>
        <v/>
      </c>
      <c r="K118" s="120" t="str">
        <f t="shared" si="8"/>
        <v/>
      </c>
      <c r="L118" s="104"/>
      <c r="M118" s="104"/>
      <c r="N118" s="107" t="str">
        <f t="shared" si="9"/>
        <v>B9043-109</v>
      </c>
      <c r="O118" s="126" t="s">
        <v>182</v>
      </c>
      <c r="P118"/>
      <c r="Q118" s="111">
        <v>1836</v>
      </c>
      <c r="R118" t="s">
        <v>109</v>
      </c>
    </row>
    <row r="119" spans="1:18" ht="18" customHeight="1">
      <c r="A119" s="99">
        <v>107</v>
      </c>
      <c r="B119" s="57"/>
      <c r="C119" s="66"/>
      <c r="D119" s="58"/>
      <c r="E119" s="66"/>
      <c r="F119" s="65"/>
      <c r="G119" s="118" t="str">
        <f t="shared" si="5"/>
        <v/>
      </c>
      <c r="H119" s="119" t="str">
        <f t="shared" si="6"/>
        <v/>
      </c>
      <c r="I119" s="60"/>
      <c r="J119" s="123" t="str">
        <f t="shared" si="7"/>
        <v/>
      </c>
      <c r="K119" s="118" t="str">
        <f t="shared" si="8"/>
        <v/>
      </c>
      <c r="L119" s="104"/>
      <c r="M119" s="104"/>
      <c r="N119" s="107" t="str">
        <f t="shared" si="9"/>
        <v>B9043-116</v>
      </c>
      <c r="O119" s="126" t="s">
        <v>183</v>
      </c>
      <c r="P119"/>
      <c r="Q119" s="111">
        <v>1836</v>
      </c>
      <c r="R119" t="s">
        <v>109</v>
      </c>
    </row>
    <row r="120" spans="1:18" ht="18" customHeight="1">
      <c r="A120" s="103">
        <v>108</v>
      </c>
      <c r="B120" s="61"/>
      <c r="C120" s="67"/>
      <c r="D120" s="62"/>
      <c r="E120" s="67"/>
      <c r="F120" s="63"/>
      <c r="G120" s="120" t="str">
        <f t="shared" si="5"/>
        <v/>
      </c>
      <c r="H120" s="121" t="str">
        <f t="shared" si="6"/>
        <v/>
      </c>
      <c r="I120" s="64"/>
      <c r="J120" s="124" t="str">
        <f t="shared" si="7"/>
        <v/>
      </c>
      <c r="K120" s="120" t="str">
        <f t="shared" si="8"/>
        <v/>
      </c>
      <c r="L120" s="104"/>
      <c r="M120" s="104"/>
      <c r="N120" s="107" t="str">
        <f t="shared" si="9"/>
        <v>B9043-120</v>
      </c>
      <c r="O120" s="126" t="s">
        <v>184</v>
      </c>
      <c r="P120"/>
      <c r="Q120" s="111">
        <v>1836</v>
      </c>
      <c r="R120" t="s">
        <v>109</v>
      </c>
    </row>
    <row r="121" spans="1:18" ht="18" customHeight="1">
      <c r="A121" s="99">
        <v>109</v>
      </c>
      <c r="B121" s="57"/>
      <c r="C121" s="66"/>
      <c r="D121" s="58"/>
      <c r="E121" s="66"/>
      <c r="F121" s="65"/>
      <c r="G121" s="118" t="str">
        <f t="shared" si="5"/>
        <v/>
      </c>
      <c r="H121" s="119" t="str">
        <f t="shared" si="6"/>
        <v/>
      </c>
      <c r="I121" s="60"/>
      <c r="J121" s="123" t="str">
        <f t="shared" si="7"/>
        <v/>
      </c>
      <c r="K121" s="118" t="str">
        <f t="shared" si="8"/>
        <v/>
      </c>
      <c r="L121" s="104"/>
      <c r="M121" s="104"/>
      <c r="N121" s="107" t="str">
        <f t="shared" si="9"/>
        <v>B9044-014</v>
      </c>
      <c r="O121" s="126" t="s">
        <v>185</v>
      </c>
      <c r="P121"/>
      <c r="Q121" s="111">
        <v>1620</v>
      </c>
      <c r="R121" t="s">
        <v>109</v>
      </c>
    </row>
    <row r="122" spans="1:18" ht="18" customHeight="1">
      <c r="A122" s="103">
        <v>110</v>
      </c>
      <c r="B122" s="61"/>
      <c r="C122" s="67"/>
      <c r="D122" s="62"/>
      <c r="E122" s="67"/>
      <c r="F122" s="63"/>
      <c r="G122" s="120" t="str">
        <f t="shared" si="5"/>
        <v/>
      </c>
      <c r="H122" s="121" t="str">
        <f t="shared" si="6"/>
        <v/>
      </c>
      <c r="I122" s="64"/>
      <c r="J122" s="124" t="str">
        <f t="shared" si="7"/>
        <v/>
      </c>
      <c r="K122" s="120" t="str">
        <f t="shared" si="8"/>
        <v/>
      </c>
      <c r="L122" s="104"/>
      <c r="M122" s="104"/>
      <c r="N122" s="107" t="str">
        <f t="shared" si="9"/>
        <v>B9044-035</v>
      </c>
      <c r="O122" s="126" t="s">
        <v>186</v>
      </c>
      <c r="P122"/>
      <c r="Q122" s="111">
        <v>1620</v>
      </c>
      <c r="R122" t="s">
        <v>109</v>
      </c>
    </row>
    <row r="123" spans="1:18" ht="18" customHeight="1">
      <c r="A123" s="99">
        <v>111</v>
      </c>
      <c r="B123" s="57"/>
      <c r="C123" s="66"/>
      <c r="D123" s="58"/>
      <c r="E123" s="66"/>
      <c r="F123" s="65"/>
      <c r="G123" s="118" t="str">
        <f t="shared" si="5"/>
        <v/>
      </c>
      <c r="H123" s="119" t="str">
        <f t="shared" si="6"/>
        <v/>
      </c>
      <c r="I123" s="60"/>
      <c r="J123" s="123" t="str">
        <f t="shared" si="7"/>
        <v/>
      </c>
      <c r="K123" s="118" t="str">
        <f t="shared" si="8"/>
        <v/>
      </c>
      <c r="L123" s="104"/>
      <c r="M123" s="104"/>
      <c r="N123" s="107" t="str">
        <f t="shared" si="9"/>
        <v>B9044-049</v>
      </c>
      <c r="O123" s="126" t="s">
        <v>187</v>
      </c>
      <c r="P123"/>
      <c r="Q123" s="111">
        <v>1620</v>
      </c>
      <c r="R123" t="s">
        <v>109</v>
      </c>
    </row>
    <row r="124" spans="1:18" ht="18" customHeight="1">
      <c r="A124" s="103">
        <v>112</v>
      </c>
      <c r="B124" s="61"/>
      <c r="C124" s="67"/>
      <c r="D124" s="62"/>
      <c r="E124" s="67"/>
      <c r="F124" s="63"/>
      <c r="G124" s="120" t="str">
        <f t="shared" si="5"/>
        <v/>
      </c>
      <c r="H124" s="121" t="str">
        <f t="shared" si="6"/>
        <v/>
      </c>
      <c r="I124" s="64"/>
      <c r="J124" s="124" t="str">
        <f t="shared" si="7"/>
        <v/>
      </c>
      <c r="K124" s="120" t="str">
        <f t="shared" si="8"/>
        <v/>
      </c>
      <c r="L124" s="104"/>
      <c r="M124" s="104"/>
      <c r="N124" s="107" t="str">
        <f t="shared" si="9"/>
        <v>B9044-077</v>
      </c>
      <c r="O124" s="126" t="s">
        <v>188</v>
      </c>
      <c r="P124"/>
      <c r="Q124" s="111">
        <v>1620</v>
      </c>
      <c r="R124" t="s">
        <v>109</v>
      </c>
    </row>
    <row r="125" spans="1:18" ht="18" customHeight="1">
      <c r="A125" s="99">
        <v>113</v>
      </c>
      <c r="B125" s="57"/>
      <c r="C125" s="66"/>
      <c r="D125" s="58"/>
      <c r="E125" s="66"/>
      <c r="F125" s="65"/>
      <c r="G125" s="118" t="str">
        <f t="shared" si="5"/>
        <v/>
      </c>
      <c r="H125" s="119" t="str">
        <f t="shared" si="6"/>
        <v/>
      </c>
      <c r="I125" s="60"/>
      <c r="J125" s="123" t="str">
        <f t="shared" si="7"/>
        <v/>
      </c>
      <c r="K125" s="118" t="str">
        <f t="shared" si="8"/>
        <v/>
      </c>
      <c r="L125" s="104"/>
      <c r="M125" s="104"/>
      <c r="N125" s="107" t="str">
        <f t="shared" si="9"/>
        <v>B9044-084</v>
      </c>
      <c r="O125" s="126" t="s">
        <v>189</v>
      </c>
      <c r="P125"/>
      <c r="Q125" s="111">
        <v>1620</v>
      </c>
      <c r="R125" t="s">
        <v>109</v>
      </c>
    </row>
    <row r="126" spans="1:18" ht="18" customHeight="1">
      <c r="A126" s="103">
        <v>114</v>
      </c>
      <c r="B126" s="61"/>
      <c r="C126" s="67"/>
      <c r="D126" s="62"/>
      <c r="E126" s="67"/>
      <c r="F126" s="63"/>
      <c r="G126" s="120" t="str">
        <f t="shared" si="5"/>
        <v/>
      </c>
      <c r="H126" s="121" t="str">
        <f t="shared" si="6"/>
        <v/>
      </c>
      <c r="I126" s="64"/>
      <c r="J126" s="124" t="str">
        <f t="shared" si="7"/>
        <v/>
      </c>
      <c r="K126" s="120" t="str">
        <f t="shared" si="8"/>
        <v/>
      </c>
      <c r="L126" s="104"/>
      <c r="M126" s="104"/>
      <c r="N126" s="107" t="str">
        <f t="shared" si="9"/>
        <v>B9044-098</v>
      </c>
      <c r="O126" s="126" t="s">
        <v>1928</v>
      </c>
      <c r="P126"/>
      <c r="Q126" s="111">
        <v>1620</v>
      </c>
      <c r="R126" t="s">
        <v>109</v>
      </c>
    </row>
    <row r="127" spans="1:18" ht="18" customHeight="1">
      <c r="A127" s="99">
        <v>115</v>
      </c>
      <c r="B127" s="57"/>
      <c r="C127" s="66"/>
      <c r="D127" s="58"/>
      <c r="E127" s="66"/>
      <c r="F127" s="65"/>
      <c r="G127" s="118" t="str">
        <f t="shared" si="5"/>
        <v/>
      </c>
      <c r="H127" s="119" t="str">
        <f t="shared" si="6"/>
        <v/>
      </c>
      <c r="I127" s="60"/>
      <c r="J127" s="123" t="str">
        <f t="shared" si="7"/>
        <v/>
      </c>
      <c r="K127" s="118" t="str">
        <f t="shared" si="8"/>
        <v/>
      </c>
      <c r="L127" s="104"/>
      <c r="M127" s="104"/>
      <c r="N127" s="107" t="str">
        <f t="shared" si="9"/>
        <v>B9044-106</v>
      </c>
      <c r="O127" s="126" t="s">
        <v>1929</v>
      </c>
      <c r="P127"/>
      <c r="Q127" s="111">
        <v>1620</v>
      </c>
      <c r="R127" t="s">
        <v>109</v>
      </c>
    </row>
    <row r="128" spans="1:18" ht="18" customHeight="1">
      <c r="A128" s="103">
        <v>116</v>
      </c>
      <c r="B128" s="61"/>
      <c r="C128" s="67"/>
      <c r="D128" s="62"/>
      <c r="E128" s="67"/>
      <c r="F128" s="63"/>
      <c r="G128" s="120" t="str">
        <f t="shared" si="5"/>
        <v/>
      </c>
      <c r="H128" s="121" t="str">
        <f t="shared" si="6"/>
        <v/>
      </c>
      <c r="I128" s="64"/>
      <c r="J128" s="124" t="str">
        <f t="shared" si="7"/>
        <v/>
      </c>
      <c r="K128" s="120" t="str">
        <f t="shared" si="8"/>
        <v/>
      </c>
      <c r="L128" s="104"/>
      <c r="M128" s="104"/>
      <c r="N128" s="107" t="str">
        <f t="shared" si="9"/>
        <v>B9045-018</v>
      </c>
      <c r="O128" s="126" t="s">
        <v>190</v>
      </c>
      <c r="P128"/>
      <c r="Q128" s="111">
        <v>1620</v>
      </c>
      <c r="R128" t="s">
        <v>109</v>
      </c>
    </row>
    <row r="129" spans="1:18" ht="18" customHeight="1">
      <c r="A129" s="99">
        <v>117</v>
      </c>
      <c r="B129" s="57"/>
      <c r="C129" s="66"/>
      <c r="D129" s="58"/>
      <c r="E129" s="66"/>
      <c r="F129" s="65"/>
      <c r="G129" s="118" t="str">
        <f t="shared" si="5"/>
        <v/>
      </c>
      <c r="H129" s="119" t="str">
        <f t="shared" si="6"/>
        <v/>
      </c>
      <c r="I129" s="60"/>
      <c r="J129" s="123" t="str">
        <f t="shared" si="7"/>
        <v/>
      </c>
      <c r="K129" s="118" t="str">
        <f t="shared" si="8"/>
        <v/>
      </c>
      <c r="L129" s="104"/>
      <c r="M129" s="104"/>
      <c r="N129" s="107" t="str">
        <f t="shared" si="9"/>
        <v>B9045-025</v>
      </c>
      <c r="O129" s="126" t="s">
        <v>191</v>
      </c>
      <c r="P129"/>
      <c r="Q129" s="111">
        <v>1620</v>
      </c>
      <c r="R129" t="s">
        <v>109</v>
      </c>
    </row>
    <row r="130" spans="1:18" ht="18" customHeight="1">
      <c r="A130" s="103">
        <v>118</v>
      </c>
      <c r="B130" s="61"/>
      <c r="C130" s="67"/>
      <c r="D130" s="62"/>
      <c r="E130" s="67"/>
      <c r="F130" s="63"/>
      <c r="G130" s="120" t="str">
        <f t="shared" si="5"/>
        <v/>
      </c>
      <c r="H130" s="121" t="str">
        <f t="shared" si="6"/>
        <v/>
      </c>
      <c r="I130" s="64"/>
      <c r="J130" s="124" t="str">
        <f t="shared" si="7"/>
        <v/>
      </c>
      <c r="K130" s="120" t="str">
        <f t="shared" si="8"/>
        <v/>
      </c>
      <c r="L130" s="104"/>
      <c r="M130" s="104"/>
      <c r="N130" s="107" t="str">
        <f t="shared" si="9"/>
        <v>B9045-039</v>
      </c>
      <c r="O130" s="126" t="s">
        <v>192</v>
      </c>
      <c r="P130"/>
      <c r="Q130" s="111">
        <v>1620</v>
      </c>
      <c r="R130" t="s">
        <v>109</v>
      </c>
    </row>
    <row r="131" spans="1:18" ht="18" customHeight="1">
      <c r="A131" s="99">
        <v>119</v>
      </c>
      <c r="B131" s="57"/>
      <c r="C131" s="66"/>
      <c r="D131" s="58"/>
      <c r="E131" s="66"/>
      <c r="F131" s="65"/>
      <c r="G131" s="118" t="str">
        <f t="shared" si="5"/>
        <v/>
      </c>
      <c r="H131" s="119" t="str">
        <f t="shared" si="6"/>
        <v/>
      </c>
      <c r="I131" s="60"/>
      <c r="J131" s="123" t="str">
        <f t="shared" si="7"/>
        <v/>
      </c>
      <c r="K131" s="118" t="str">
        <f t="shared" si="8"/>
        <v/>
      </c>
      <c r="L131" s="104"/>
      <c r="M131" s="104"/>
      <c r="N131" s="107" t="str">
        <f t="shared" si="9"/>
        <v>B9045-074</v>
      </c>
      <c r="O131" s="126" t="s">
        <v>193</v>
      </c>
      <c r="P131"/>
      <c r="Q131" s="111">
        <v>1620</v>
      </c>
      <c r="R131" t="s">
        <v>109</v>
      </c>
    </row>
    <row r="132" spans="1:18" ht="18" customHeight="1">
      <c r="A132" s="103">
        <v>120</v>
      </c>
      <c r="B132" s="61"/>
      <c r="C132" s="67"/>
      <c r="D132" s="62"/>
      <c r="E132" s="67"/>
      <c r="F132" s="63"/>
      <c r="G132" s="120" t="str">
        <f t="shared" si="5"/>
        <v/>
      </c>
      <c r="H132" s="121" t="str">
        <f t="shared" si="6"/>
        <v/>
      </c>
      <c r="I132" s="64"/>
      <c r="J132" s="124" t="str">
        <f t="shared" si="7"/>
        <v/>
      </c>
      <c r="K132" s="120" t="str">
        <f t="shared" si="8"/>
        <v/>
      </c>
      <c r="L132" s="104"/>
      <c r="M132" s="104"/>
      <c r="N132" s="107" t="str">
        <f t="shared" si="9"/>
        <v>B9045-088</v>
      </c>
      <c r="O132" s="126" t="s">
        <v>194</v>
      </c>
      <c r="P132"/>
      <c r="Q132" s="111">
        <v>1620</v>
      </c>
      <c r="R132" t="s">
        <v>109</v>
      </c>
    </row>
    <row r="133" spans="1:18" ht="18" customHeight="1">
      <c r="A133" s="99">
        <v>121</v>
      </c>
      <c r="B133" s="57"/>
      <c r="C133" s="66"/>
      <c r="D133" s="58"/>
      <c r="E133" s="66"/>
      <c r="F133" s="65"/>
      <c r="G133" s="118" t="str">
        <f t="shared" si="5"/>
        <v/>
      </c>
      <c r="H133" s="119" t="str">
        <f t="shared" si="6"/>
        <v/>
      </c>
      <c r="I133" s="60"/>
      <c r="J133" s="123" t="str">
        <f t="shared" si="7"/>
        <v/>
      </c>
      <c r="K133" s="118" t="str">
        <f t="shared" si="8"/>
        <v/>
      </c>
      <c r="L133" s="104"/>
      <c r="M133" s="104"/>
      <c r="N133" s="107" t="str">
        <f t="shared" si="9"/>
        <v>B9045-095</v>
      </c>
      <c r="O133" s="126" t="s">
        <v>195</v>
      </c>
      <c r="P133"/>
      <c r="Q133" s="111">
        <v>1620</v>
      </c>
      <c r="R133" t="s">
        <v>109</v>
      </c>
    </row>
    <row r="134" spans="1:18" ht="18" customHeight="1">
      <c r="A134" s="103">
        <v>122</v>
      </c>
      <c r="B134" s="61"/>
      <c r="C134" s="67"/>
      <c r="D134" s="62"/>
      <c r="E134" s="67"/>
      <c r="F134" s="63"/>
      <c r="G134" s="120" t="str">
        <f t="shared" si="5"/>
        <v/>
      </c>
      <c r="H134" s="121" t="str">
        <f t="shared" si="6"/>
        <v/>
      </c>
      <c r="I134" s="64"/>
      <c r="J134" s="124" t="str">
        <f t="shared" si="7"/>
        <v/>
      </c>
      <c r="K134" s="120" t="str">
        <f t="shared" si="8"/>
        <v/>
      </c>
      <c r="L134" s="104"/>
      <c r="M134" s="104"/>
      <c r="N134" s="107" t="str">
        <f t="shared" si="9"/>
        <v>B9045-100</v>
      </c>
      <c r="O134" s="126" t="s">
        <v>196</v>
      </c>
      <c r="P134"/>
      <c r="Q134" s="111">
        <v>1620</v>
      </c>
      <c r="R134" t="s">
        <v>109</v>
      </c>
    </row>
    <row r="135" spans="1:18" ht="18" customHeight="1">
      <c r="A135" s="99">
        <v>123</v>
      </c>
      <c r="B135" s="57"/>
      <c r="C135" s="66"/>
      <c r="D135" s="58"/>
      <c r="E135" s="66"/>
      <c r="F135" s="65"/>
      <c r="G135" s="118" t="str">
        <f t="shared" si="5"/>
        <v/>
      </c>
      <c r="H135" s="119" t="str">
        <f t="shared" si="6"/>
        <v/>
      </c>
      <c r="I135" s="60"/>
      <c r="J135" s="123" t="str">
        <f t="shared" si="7"/>
        <v/>
      </c>
      <c r="K135" s="118" t="str">
        <f t="shared" si="8"/>
        <v/>
      </c>
      <c r="L135" s="104"/>
      <c r="M135" s="104"/>
      <c r="N135" s="107" t="str">
        <f t="shared" si="9"/>
        <v>B9045-117</v>
      </c>
      <c r="O135" s="126" t="s">
        <v>197</v>
      </c>
      <c r="P135"/>
      <c r="Q135" s="111">
        <v>1620</v>
      </c>
      <c r="R135" t="s">
        <v>109</v>
      </c>
    </row>
    <row r="136" spans="1:18" ht="18" customHeight="1">
      <c r="A136" s="103">
        <v>124</v>
      </c>
      <c r="B136" s="61"/>
      <c r="C136" s="67"/>
      <c r="D136" s="62"/>
      <c r="E136" s="67"/>
      <c r="F136" s="63"/>
      <c r="G136" s="120" t="str">
        <f t="shared" si="5"/>
        <v/>
      </c>
      <c r="H136" s="121" t="str">
        <f t="shared" si="6"/>
        <v/>
      </c>
      <c r="I136" s="64"/>
      <c r="J136" s="124" t="str">
        <f t="shared" si="7"/>
        <v/>
      </c>
      <c r="K136" s="120" t="str">
        <f t="shared" si="8"/>
        <v/>
      </c>
      <c r="L136" s="104"/>
      <c r="M136" s="104"/>
      <c r="N136" s="107" t="str">
        <f t="shared" si="9"/>
        <v>B9045-124</v>
      </c>
      <c r="O136" s="126" t="s">
        <v>198</v>
      </c>
      <c r="P136"/>
      <c r="Q136" s="111">
        <v>1620</v>
      </c>
      <c r="R136" t="s">
        <v>109</v>
      </c>
    </row>
    <row r="137" spans="1:18" ht="18" customHeight="1">
      <c r="A137" s="99">
        <v>125</v>
      </c>
      <c r="B137" s="57"/>
      <c r="C137" s="66"/>
      <c r="D137" s="58"/>
      <c r="E137" s="66"/>
      <c r="F137" s="65"/>
      <c r="G137" s="118" t="str">
        <f t="shared" si="5"/>
        <v/>
      </c>
      <c r="H137" s="119" t="str">
        <f t="shared" si="6"/>
        <v/>
      </c>
      <c r="I137" s="60"/>
      <c r="J137" s="123" t="str">
        <f t="shared" si="7"/>
        <v/>
      </c>
      <c r="K137" s="118" t="str">
        <f t="shared" si="8"/>
        <v/>
      </c>
      <c r="L137" s="104"/>
      <c r="M137" s="104"/>
      <c r="N137" s="107" t="str">
        <f t="shared" si="9"/>
        <v>B9046-015</v>
      </c>
      <c r="O137" s="126" t="s">
        <v>199</v>
      </c>
      <c r="P137"/>
      <c r="Q137" s="111">
        <v>1620</v>
      </c>
      <c r="R137" t="s">
        <v>109</v>
      </c>
    </row>
    <row r="138" spans="1:18" ht="18" customHeight="1">
      <c r="A138" s="103">
        <v>126</v>
      </c>
      <c r="B138" s="61"/>
      <c r="C138" s="67"/>
      <c r="D138" s="62"/>
      <c r="E138" s="67"/>
      <c r="F138" s="63"/>
      <c r="G138" s="120" t="str">
        <f t="shared" si="5"/>
        <v/>
      </c>
      <c r="H138" s="121" t="str">
        <f t="shared" si="6"/>
        <v/>
      </c>
      <c r="I138" s="64"/>
      <c r="J138" s="124" t="str">
        <f t="shared" si="7"/>
        <v/>
      </c>
      <c r="K138" s="120" t="str">
        <f t="shared" si="8"/>
        <v/>
      </c>
      <c r="L138" s="104"/>
      <c r="M138" s="104"/>
      <c r="N138" s="107" t="str">
        <f t="shared" si="9"/>
        <v>B9046-029</v>
      </c>
      <c r="O138" s="126" t="s">
        <v>200</v>
      </c>
      <c r="P138"/>
      <c r="Q138" s="111">
        <v>1620</v>
      </c>
      <c r="R138" t="s">
        <v>109</v>
      </c>
    </row>
    <row r="139" spans="1:18" ht="18" customHeight="1">
      <c r="A139" s="99">
        <v>127</v>
      </c>
      <c r="B139" s="57"/>
      <c r="C139" s="66"/>
      <c r="D139" s="58"/>
      <c r="E139" s="66"/>
      <c r="F139" s="65"/>
      <c r="G139" s="118" t="str">
        <f t="shared" si="5"/>
        <v/>
      </c>
      <c r="H139" s="119" t="str">
        <f t="shared" si="6"/>
        <v/>
      </c>
      <c r="I139" s="60"/>
      <c r="J139" s="123" t="str">
        <f t="shared" si="7"/>
        <v/>
      </c>
      <c r="K139" s="118" t="str">
        <f t="shared" si="8"/>
        <v/>
      </c>
      <c r="L139" s="104"/>
      <c r="M139" s="104"/>
      <c r="N139" s="107" t="str">
        <f t="shared" si="9"/>
        <v>B9046-085</v>
      </c>
      <c r="O139" s="126" t="s">
        <v>201</v>
      </c>
      <c r="P139"/>
      <c r="Q139" s="111">
        <v>1620</v>
      </c>
      <c r="R139" t="s">
        <v>109</v>
      </c>
    </row>
    <row r="140" spans="1:18" ht="18" customHeight="1">
      <c r="A140" s="103">
        <v>128</v>
      </c>
      <c r="B140" s="61"/>
      <c r="C140" s="67"/>
      <c r="D140" s="62"/>
      <c r="E140" s="67"/>
      <c r="F140" s="63"/>
      <c r="G140" s="120" t="str">
        <f t="shared" si="5"/>
        <v/>
      </c>
      <c r="H140" s="121" t="str">
        <f t="shared" si="6"/>
        <v/>
      </c>
      <c r="I140" s="64"/>
      <c r="J140" s="124" t="str">
        <f t="shared" si="7"/>
        <v/>
      </c>
      <c r="K140" s="120" t="str">
        <f t="shared" si="8"/>
        <v/>
      </c>
      <c r="L140" s="104"/>
      <c r="M140" s="104"/>
      <c r="N140" s="107" t="str">
        <f t="shared" si="9"/>
        <v>B9046-099</v>
      </c>
      <c r="O140" s="126" t="s">
        <v>202</v>
      </c>
      <c r="P140"/>
      <c r="Q140" s="111">
        <v>1620</v>
      </c>
      <c r="R140" t="s">
        <v>109</v>
      </c>
    </row>
    <row r="141" spans="1:18" ht="18" customHeight="1">
      <c r="A141" s="99">
        <v>129</v>
      </c>
      <c r="B141" s="57"/>
      <c r="C141" s="66"/>
      <c r="D141" s="58"/>
      <c r="E141" s="66"/>
      <c r="F141" s="65"/>
      <c r="G141" s="118" t="str">
        <f t="shared" si="5"/>
        <v/>
      </c>
      <c r="H141" s="119" t="str">
        <f t="shared" si="6"/>
        <v/>
      </c>
      <c r="I141" s="60"/>
      <c r="J141" s="123" t="str">
        <f t="shared" si="7"/>
        <v/>
      </c>
      <c r="K141" s="118" t="str">
        <f t="shared" si="8"/>
        <v/>
      </c>
      <c r="L141" s="104"/>
      <c r="M141" s="104"/>
      <c r="N141" s="107" t="str">
        <f t="shared" si="9"/>
        <v>B9046-107</v>
      </c>
      <c r="O141" s="126" t="s">
        <v>203</v>
      </c>
      <c r="P141"/>
      <c r="Q141" s="111">
        <v>1620</v>
      </c>
      <c r="R141" t="s">
        <v>109</v>
      </c>
    </row>
    <row r="142" spans="1:18" ht="18" customHeight="1">
      <c r="A142" s="103">
        <v>130</v>
      </c>
      <c r="B142" s="61"/>
      <c r="C142" s="67"/>
      <c r="D142" s="62"/>
      <c r="E142" s="67"/>
      <c r="F142" s="63"/>
      <c r="G142" s="120" t="str">
        <f t="shared" ref="G142:G205" si="10">IF(ISBLANK(F142),"",IF(ISNA(VLOOKUP($F142,$N$25:$S$3000,2,FALSE)) = TRUE, VLOOKUP($F142,$T$25:$U$3000,2,FALSE), VLOOKUP($F142,$N$25:$S$3000,2,FALSE)))</f>
        <v/>
      </c>
      <c r="H142" s="121" t="str">
        <f t="shared" ref="H142:H205" si="11">IF(ISBLANK(F142),"",IF(ISNA(VLOOKUP($F142,$N$25:$S$3000,4,FALSE)) = TRUE, VLOOKUP($F142,$T$25:$U$3000,4,FALSE), VLOOKUP($F142,$N$25:$S$3000,4,FALSE)))</f>
        <v/>
      </c>
      <c r="I142" s="64"/>
      <c r="J142" s="124" t="str">
        <f t="shared" ref="J142:J205" si="12">IF(ISBLANK(F142),"",H142*I142)</f>
        <v/>
      </c>
      <c r="K142" s="120" t="str">
        <f t="shared" ref="K142:K205" si="13">IF(ISBLANK($F142),"",IF(ISNA(VLOOKUP($F142,$N$25:$S$3000,5,FALSE)) = TRUE, VLOOKUP($F142,$T$25:$U$3000,5,FALSE), VLOOKUP($F142,$N$25:$S$3000,5,FALSE)))</f>
        <v/>
      </c>
      <c r="L142" s="104"/>
      <c r="M142" s="104"/>
      <c r="N142" s="107" t="str">
        <f t="shared" si="9"/>
        <v>B9046-114</v>
      </c>
      <c r="O142" s="126" t="s">
        <v>204</v>
      </c>
      <c r="P142"/>
      <c r="Q142" s="111">
        <v>1620</v>
      </c>
      <c r="R142" t="s">
        <v>109</v>
      </c>
    </row>
    <row r="143" spans="1:18" ht="18" customHeight="1">
      <c r="A143" s="99">
        <v>131</v>
      </c>
      <c r="B143" s="57"/>
      <c r="C143" s="66"/>
      <c r="D143" s="58"/>
      <c r="E143" s="66"/>
      <c r="F143" s="65"/>
      <c r="G143" s="118" t="str">
        <f t="shared" si="10"/>
        <v/>
      </c>
      <c r="H143" s="119" t="str">
        <f t="shared" si="11"/>
        <v/>
      </c>
      <c r="I143" s="60"/>
      <c r="J143" s="123" t="str">
        <f t="shared" si="12"/>
        <v/>
      </c>
      <c r="K143" s="118" t="str">
        <f t="shared" si="13"/>
        <v/>
      </c>
      <c r="L143" s="104"/>
      <c r="M143" s="104"/>
      <c r="N143" s="107" t="str">
        <f t="shared" si="9"/>
        <v>B9046-128</v>
      </c>
      <c r="O143" s="126" t="s">
        <v>205</v>
      </c>
      <c r="P143"/>
      <c r="Q143" s="111">
        <v>1620</v>
      </c>
      <c r="R143" t="s">
        <v>109</v>
      </c>
    </row>
    <row r="144" spans="1:18" ht="18" customHeight="1">
      <c r="A144" s="103">
        <v>132</v>
      </c>
      <c r="B144" s="61"/>
      <c r="C144" s="67"/>
      <c r="D144" s="62"/>
      <c r="E144" s="67"/>
      <c r="F144" s="63"/>
      <c r="G144" s="120" t="str">
        <f t="shared" si="10"/>
        <v/>
      </c>
      <c r="H144" s="121" t="str">
        <f t="shared" si="11"/>
        <v/>
      </c>
      <c r="I144" s="64"/>
      <c r="J144" s="124" t="str">
        <f t="shared" si="12"/>
        <v/>
      </c>
      <c r="K144" s="120" t="str">
        <f t="shared" si="13"/>
        <v/>
      </c>
      <c r="L144" s="104"/>
      <c r="M144" s="104"/>
      <c r="N144" s="107" t="str">
        <f t="shared" si="9"/>
        <v>B9047-030</v>
      </c>
      <c r="O144" s="126" t="s">
        <v>206</v>
      </c>
      <c r="P144"/>
      <c r="Q144" s="111">
        <v>1620</v>
      </c>
      <c r="R144" t="s">
        <v>109</v>
      </c>
    </row>
    <row r="145" spans="1:18" ht="18" customHeight="1">
      <c r="A145" s="99">
        <v>133</v>
      </c>
      <c r="B145" s="57"/>
      <c r="C145" s="66"/>
      <c r="D145" s="58"/>
      <c r="E145" s="66"/>
      <c r="F145" s="65"/>
      <c r="G145" s="118" t="str">
        <f t="shared" si="10"/>
        <v/>
      </c>
      <c r="H145" s="119" t="str">
        <f t="shared" si="11"/>
        <v/>
      </c>
      <c r="I145" s="60"/>
      <c r="J145" s="123" t="str">
        <f t="shared" si="12"/>
        <v/>
      </c>
      <c r="K145" s="118" t="str">
        <f t="shared" si="13"/>
        <v/>
      </c>
      <c r="L145" s="104"/>
      <c r="M145" s="104"/>
      <c r="N145" s="107" t="str">
        <f t="shared" si="9"/>
        <v>B9047-054</v>
      </c>
      <c r="O145" s="126" t="s">
        <v>207</v>
      </c>
      <c r="P145"/>
      <c r="Q145" s="111">
        <v>1620</v>
      </c>
      <c r="R145" t="s">
        <v>109</v>
      </c>
    </row>
    <row r="146" spans="1:18" ht="18" customHeight="1">
      <c r="A146" s="103">
        <v>134</v>
      </c>
      <c r="B146" s="61"/>
      <c r="C146" s="67"/>
      <c r="D146" s="62"/>
      <c r="E146" s="67"/>
      <c r="F146" s="63"/>
      <c r="G146" s="120" t="str">
        <f t="shared" si="10"/>
        <v/>
      </c>
      <c r="H146" s="121" t="str">
        <f t="shared" si="11"/>
        <v/>
      </c>
      <c r="I146" s="64"/>
      <c r="J146" s="124" t="str">
        <f t="shared" si="12"/>
        <v/>
      </c>
      <c r="K146" s="120" t="str">
        <f t="shared" si="13"/>
        <v/>
      </c>
      <c r="L146" s="104"/>
      <c r="M146" s="104"/>
      <c r="N146" s="107" t="str">
        <f t="shared" si="9"/>
        <v>B9047-068</v>
      </c>
      <c r="O146" s="126" t="s">
        <v>1930</v>
      </c>
      <c r="P146"/>
      <c r="Q146" s="111">
        <v>1620</v>
      </c>
      <c r="R146" t="s">
        <v>109</v>
      </c>
    </row>
    <row r="147" spans="1:18" ht="18" customHeight="1">
      <c r="A147" s="99">
        <v>135</v>
      </c>
      <c r="B147" s="57"/>
      <c r="C147" s="66"/>
      <c r="D147" s="58"/>
      <c r="E147" s="66"/>
      <c r="F147" s="65"/>
      <c r="G147" s="118" t="str">
        <f t="shared" si="10"/>
        <v/>
      </c>
      <c r="H147" s="119" t="str">
        <f t="shared" si="11"/>
        <v/>
      </c>
      <c r="I147" s="60"/>
      <c r="J147" s="123" t="str">
        <f t="shared" si="12"/>
        <v/>
      </c>
      <c r="K147" s="118" t="str">
        <f t="shared" si="13"/>
        <v/>
      </c>
      <c r="L147" s="104"/>
      <c r="M147" s="104"/>
      <c r="N147" s="107" t="str">
        <f t="shared" si="9"/>
        <v>B9047-075</v>
      </c>
      <c r="O147" s="126" t="s">
        <v>208</v>
      </c>
      <c r="P147"/>
      <c r="Q147" s="111">
        <v>1620</v>
      </c>
      <c r="R147" t="s">
        <v>109</v>
      </c>
    </row>
    <row r="148" spans="1:18" ht="18" customHeight="1">
      <c r="A148" s="103">
        <v>136</v>
      </c>
      <c r="B148" s="61"/>
      <c r="C148" s="67"/>
      <c r="D148" s="62"/>
      <c r="E148" s="67"/>
      <c r="F148" s="63"/>
      <c r="G148" s="120" t="str">
        <f t="shared" si="10"/>
        <v/>
      </c>
      <c r="H148" s="121" t="str">
        <f t="shared" si="11"/>
        <v/>
      </c>
      <c r="I148" s="64"/>
      <c r="J148" s="124" t="str">
        <f t="shared" si="12"/>
        <v/>
      </c>
      <c r="K148" s="120" t="str">
        <f t="shared" si="13"/>
        <v/>
      </c>
      <c r="L148" s="104"/>
      <c r="M148" s="104"/>
      <c r="N148" s="107" t="str">
        <f t="shared" si="9"/>
        <v>B9047-089</v>
      </c>
      <c r="O148" s="126" t="s">
        <v>209</v>
      </c>
      <c r="P148"/>
      <c r="Q148" s="111">
        <v>1620</v>
      </c>
      <c r="R148" t="s">
        <v>109</v>
      </c>
    </row>
    <row r="149" spans="1:18" ht="18" customHeight="1">
      <c r="A149" s="99">
        <v>137</v>
      </c>
      <c r="B149" s="57"/>
      <c r="C149" s="66"/>
      <c r="D149" s="58"/>
      <c r="E149" s="66"/>
      <c r="F149" s="65"/>
      <c r="G149" s="118" t="str">
        <f t="shared" si="10"/>
        <v/>
      </c>
      <c r="H149" s="119" t="str">
        <f t="shared" si="11"/>
        <v/>
      </c>
      <c r="I149" s="60"/>
      <c r="J149" s="123" t="str">
        <f t="shared" si="12"/>
        <v/>
      </c>
      <c r="K149" s="118" t="str">
        <f t="shared" si="13"/>
        <v/>
      </c>
      <c r="L149" s="104"/>
      <c r="M149" s="104"/>
      <c r="N149" s="107" t="str">
        <f t="shared" si="9"/>
        <v>B9047-096</v>
      </c>
      <c r="O149" s="126" t="s">
        <v>210</v>
      </c>
      <c r="P149"/>
      <c r="Q149" s="111">
        <v>1620</v>
      </c>
      <c r="R149" t="s">
        <v>109</v>
      </c>
    </row>
    <row r="150" spans="1:18" ht="18" customHeight="1">
      <c r="A150" s="103">
        <v>138</v>
      </c>
      <c r="B150" s="61"/>
      <c r="C150" s="67"/>
      <c r="D150" s="62"/>
      <c r="E150" s="67"/>
      <c r="F150" s="63"/>
      <c r="G150" s="120" t="str">
        <f t="shared" si="10"/>
        <v/>
      </c>
      <c r="H150" s="121" t="str">
        <f t="shared" si="11"/>
        <v/>
      </c>
      <c r="I150" s="64"/>
      <c r="J150" s="124" t="str">
        <f t="shared" si="12"/>
        <v/>
      </c>
      <c r="K150" s="120" t="str">
        <f t="shared" si="13"/>
        <v/>
      </c>
      <c r="L150" s="104"/>
      <c r="M150" s="104"/>
      <c r="N150" s="107" t="str">
        <f t="shared" si="9"/>
        <v>B9047-104</v>
      </c>
      <c r="O150" s="126" t="s">
        <v>211</v>
      </c>
      <c r="P150"/>
      <c r="Q150" s="111">
        <v>1620</v>
      </c>
      <c r="R150" t="s">
        <v>109</v>
      </c>
    </row>
    <row r="151" spans="1:18" ht="18" customHeight="1">
      <c r="A151" s="99">
        <v>139</v>
      </c>
      <c r="B151" s="57"/>
      <c r="C151" s="66"/>
      <c r="D151" s="58"/>
      <c r="E151" s="66"/>
      <c r="F151" s="65"/>
      <c r="G151" s="118" t="str">
        <f t="shared" si="10"/>
        <v/>
      </c>
      <c r="H151" s="119" t="str">
        <f t="shared" si="11"/>
        <v/>
      </c>
      <c r="I151" s="60"/>
      <c r="J151" s="123" t="str">
        <f t="shared" si="12"/>
        <v/>
      </c>
      <c r="K151" s="118" t="str">
        <f t="shared" si="13"/>
        <v/>
      </c>
      <c r="L151" s="104"/>
      <c r="M151" s="104"/>
      <c r="N151" s="107" t="str">
        <f t="shared" si="9"/>
        <v>B9047-118</v>
      </c>
      <c r="O151" s="126" t="s">
        <v>212</v>
      </c>
      <c r="P151"/>
      <c r="Q151" s="111">
        <v>1620</v>
      </c>
      <c r="R151" t="s">
        <v>109</v>
      </c>
    </row>
    <row r="152" spans="1:18" ht="18" customHeight="1">
      <c r="A152" s="103">
        <v>140</v>
      </c>
      <c r="B152" s="61"/>
      <c r="C152" s="67"/>
      <c r="D152" s="62"/>
      <c r="E152" s="67"/>
      <c r="F152" s="63"/>
      <c r="G152" s="120" t="str">
        <f t="shared" si="10"/>
        <v/>
      </c>
      <c r="H152" s="121" t="str">
        <f t="shared" si="11"/>
        <v/>
      </c>
      <c r="I152" s="64"/>
      <c r="J152" s="124" t="str">
        <f t="shared" si="12"/>
        <v/>
      </c>
      <c r="K152" s="120" t="str">
        <f t="shared" si="13"/>
        <v/>
      </c>
      <c r="L152" s="104"/>
      <c r="M152" s="104"/>
      <c r="N152" s="107" t="str">
        <f t="shared" si="9"/>
        <v>B9047-125</v>
      </c>
      <c r="O152" s="126" t="s">
        <v>1931</v>
      </c>
      <c r="P152"/>
      <c r="Q152" s="111">
        <v>1728</v>
      </c>
      <c r="R152" t="s">
        <v>109</v>
      </c>
    </row>
    <row r="153" spans="1:18" ht="18" customHeight="1">
      <c r="A153" s="99">
        <v>141</v>
      </c>
      <c r="B153" s="57"/>
      <c r="C153" s="66"/>
      <c r="D153" s="58"/>
      <c r="E153" s="66"/>
      <c r="F153" s="65"/>
      <c r="G153" s="118" t="str">
        <f t="shared" si="10"/>
        <v/>
      </c>
      <c r="H153" s="119" t="str">
        <f t="shared" si="11"/>
        <v/>
      </c>
      <c r="I153" s="60"/>
      <c r="J153" s="123" t="str">
        <f t="shared" si="12"/>
        <v/>
      </c>
      <c r="K153" s="118" t="str">
        <f t="shared" si="13"/>
        <v/>
      </c>
      <c r="L153" s="104"/>
      <c r="M153" s="104"/>
      <c r="N153" s="107" t="str">
        <f t="shared" si="9"/>
        <v>B9048-016</v>
      </c>
      <c r="O153" s="126" t="s">
        <v>213</v>
      </c>
      <c r="P153"/>
      <c r="Q153" s="111">
        <v>1620</v>
      </c>
      <c r="R153" t="s">
        <v>109</v>
      </c>
    </row>
    <row r="154" spans="1:18" ht="18" customHeight="1">
      <c r="A154" s="103">
        <v>142</v>
      </c>
      <c r="B154" s="61"/>
      <c r="C154" s="67"/>
      <c r="D154" s="62"/>
      <c r="E154" s="67"/>
      <c r="F154" s="63"/>
      <c r="G154" s="120" t="str">
        <f t="shared" si="10"/>
        <v/>
      </c>
      <c r="H154" s="121" t="str">
        <f t="shared" si="11"/>
        <v/>
      </c>
      <c r="I154" s="64"/>
      <c r="J154" s="124" t="str">
        <f t="shared" si="12"/>
        <v/>
      </c>
      <c r="K154" s="120" t="str">
        <f t="shared" si="13"/>
        <v/>
      </c>
      <c r="L154" s="104"/>
      <c r="M154" s="104"/>
      <c r="N154" s="107" t="str">
        <f t="shared" si="9"/>
        <v>B9048-020</v>
      </c>
      <c r="O154" s="126" t="s">
        <v>1932</v>
      </c>
      <c r="P154"/>
      <c r="Q154" s="111">
        <v>1620</v>
      </c>
      <c r="R154" t="s">
        <v>109</v>
      </c>
    </row>
    <row r="155" spans="1:18" ht="18" customHeight="1">
      <c r="A155" s="99">
        <v>143</v>
      </c>
      <c r="B155" s="57"/>
      <c r="C155" s="66"/>
      <c r="D155" s="58"/>
      <c r="E155" s="66"/>
      <c r="F155" s="65"/>
      <c r="G155" s="118" t="str">
        <f t="shared" si="10"/>
        <v/>
      </c>
      <c r="H155" s="119" t="str">
        <f t="shared" si="11"/>
        <v/>
      </c>
      <c r="I155" s="60"/>
      <c r="J155" s="123" t="str">
        <f t="shared" si="12"/>
        <v/>
      </c>
      <c r="K155" s="118" t="str">
        <f t="shared" si="13"/>
        <v/>
      </c>
      <c r="L155" s="104"/>
      <c r="M155" s="104"/>
      <c r="N155" s="107" t="str">
        <f t="shared" si="9"/>
        <v>B9048-037</v>
      </c>
      <c r="O155" s="126" t="s">
        <v>214</v>
      </c>
      <c r="P155"/>
      <c r="Q155" s="111">
        <v>1620</v>
      </c>
      <c r="R155" t="s">
        <v>109</v>
      </c>
    </row>
    <row r="156" spans="1:18" ht="18" customHeight="1">
      <c r="A156" s="103">
        <v>144</v>
      </c>
      <c r="B156" s="61"/>
      <c r="C156" s="67"/>
      <c r="D156" s="62"/>
      <c r="E156" s="67"/>
      <c r="F156" s="63"/>
      <c r="G156" s="120" t="str">
        <f t="shared" si="10"/>
        <v/>
      </c>
      <c r="H156" s="121" t="str">
        <f t="shared" si="11"/>
        <v/>
      </c>
      <c r="I156" s="64"/>
      <c r="J156" s="124" t="str">
        <f t="shared" si="12"/>
        <v/>
      </c>
      <c r="K156" s="120" t="str">
        <f t="shared" si="13"/>
        <v/>
      </c>
      <c r="L156" s="104"/>
      <c r="M156" s="104"/>
      <c r="N156" s="107" t="str">
        <f t="shared" si="9"/>
        <v>B9048-044</v>
      </c>
      <c r="O156" s="126" t="s">
        <v>215</v>
      </c>
      <c r="P156"/>
      <c r="Q156" s="111">
        <v>1620</v>
      </c>
      <c r="R156" t="s">
        <v>109</v>
      </c>
    </row>
    <row r="157" spans="1:18" ht="18" customHeight="1">
      <c r="A157" s="99">
        <v>145</v>
      </c>
      <c r="B157" s="57"/>
      <c r="C157" s="66"/>
      <c r="D157" s="58"/>
      <c r="E157" s="66"/>
      <c r="F157" s="65"/>
      <c r="G157" s="118" t="str">
        <f t="shared" si="10"/>
        <v/>
      </c>
      <c r="H157" s="119" t="str">
        <f t="shared" si="11"/>
        <v/>
      </c>
      <c r="I157" s="60"/>
      <c r="J157" s="123" t="str">
        <f t="shared" si="12"/>
        <v/>
      </c>
      <c r="K157" s="118" t="str">
        <f t="shared" si="13"/>
        <v/>
      </c>
      <c r="L157" s="104"/>
      <c r="M157" s="104"/>
      <c r="N157" s="107" t="str">
        <f t="shared" si="9"/>
        <v>B9048-058</v>
      </c>
      <c r="O157" s="126" t="s">
        <v>216</v>
      </c>
      <c r="P157"/>
      <c r="Q157" s="111">
        <v>1620</v>
      </c>
      <c r="R157" t="s">
        <v>109</v>
      </c>
    </row>
    <row r="158" spans="1:18" ht="18" customHeight="1">
      <c r="A158" s="103">
        <v>146</v>
      </c>
      <c r="B158" s="61"/>
      <c r="C158" s="67"/>
      <c r="D158" s="62"/>
      <c r="E158" s="67"/>
      <c r="F158" s="63"/>
      <c r="G158" s="120" t="str">
        <f t="shared" si="10"/>
        <v/>
      </c>
      <c r="H158" s="121" t="str">
        <f t="shared" si="11"/>
        <v/>
      </c>
      <c r="I158" s="64"/>
      <c r="J158" s="124" t="str">
        <f t="shared" si="12"/>
        <v/>
      </c>
      <c r="K158" s="120" t="str">
        <f t="shared" si="13"/>
        <v/>
      </c>
      <c r="L158" s="104"/>
      <c r="M158" s="104"/>
      <c r="N158" s="107" t="str">
        <f t="shared" si="9"/>
        <v>B9048-065</v>
      </c>
      <c r="O158" s="126" t="s">
        <v>217</v>
      </c>
      <c r="P158"/>
      <c r="Q158" s="111">
        <v>1620</v>
      </c>
      <c r="R158" t="s">
        <v>109</v>
      </c>
    </row>
    <row r="159" spans="1:18" ht="18" customHeight="1">
      <c r="A159" s="99">
        <v>147</v>
      </c>
      <c r="B159" s="57"/>
      <c r="C159" s="66"/>
      <c r="D159" s="58"/>
      <c r="E159" s="66"/>
      <c r="F159" s="65"/>
      <c r="G159" s="118" t="str">
        <f t="shared" si="10"/>
        <v/>
      </c>
      <c r="H159" s="119" t="str">
        <f t="shared" si="11"/>
        <v/>
      </c>
      <c r="I159" s="60"/>
      <c r="J159" s="123" t="str">
        <f t="shared" si="12"/>
        <v/>
      </c>
      <c r="K159" s="118" t="str">
        <f t="shared" si="13"/>
        <v/>
      </c>
      <c r="L159" s="104"/>
      <c r="M159" s="104"/>
      <c r="N159" s="107" t="str">
        <f t="shared" si="9"/>
        <v>B9048-086</v>
      </c>
      <c r="O159" s="126" t="s">
        <v>218</v>
      </c>
      <c r="P159"/>
      <c r="Q159" s="111">
        <v>1620</v>
      </c>
      <c r="R159" t="s">
        <v>109</v>
      </c>
    </row>
    <row r="160" spans="1:18" ht="18" customHeight="1">
      <c r="A160" s="103">
        <v>148</v>
      </c>
      <c r="B160" s="61"/>
      <c r="C160" s="67"/>
      <c r="D160" s="62"/>
      <c r="E160" s="67"/>
      <c r="F160" s="63"/>
      <c r="G160" s="120" t="str">
        <f t="shared" si="10"/>
        <v/>
      </c>
      <c r="H160" s="121" t="str">
        <f t="shared" si="11"/>
        <v/>
      </c>
      <c r="I160" s="64"/>
      <c r="J160" s="124" t="str">
        <f t="shared" si="12"/>
        <v/>
      </c>
      <c r="K160" s="120" t="str">
        <f t="shared" si="13"/>
        <v/>
      </c>
      <c r="L160" s="104"/>
      <c r="M160" s="104"/>
      <c r="N160" s="107" t="str">
        <f t="shared" si="9"/>
        <v>B9048-108</v>
      </c>
      <c r="O160" s="126" t="s">
        <v>1933</v>
      </c>
      <c r="P160"/>
      <c r="Q160" s="111">
        <v>1620</v>
      </c>
      <c r="R160" t="s">
        <v>109</v>
      </c>
    </row>
    <row r="161" spans="1:18" ht="18" customHeight="1">
      <c r="A161" s="99">
        <v>149</v>
      </c>
      <c r="B161" s="57"/>
      <c r="C161" s="66"/>
      <c r="D161" s="58"/>
      <c r="E161" s="66"/>
      <c r="F161" s="65"/>
      <c r="G161" s="118" t="str">
        <f t="shared" si="10"/>
        <v/>
      </c>
      <c r="H161" s="119" t="str">
        <f t="shared" si="11"/>
        <v/>
      </c>
      <c r="I161" s="60"/>
      <c r="J161" s="123" t="str">
        <f t="shared" si="12"/>
        <v/>
      </c>
      <c r="K161" s="118" t="str">
        <f t="shared" si="13"/>
        <v/>
      </c>
      <c r="L161" s="104"/>
      <c r="M161" s="104"/>
      <c r="N161" s="107" t="str">
        <f t="shared" si="9"/>
        <v>B9048-115</v>
      </c>
      <c r="O161" s="126" t="s">
        <v>219</v>
      </c>
      <c r="P161"/>
      <c r="Q161" s="111">
        <v>1620</v>
      </c>
      <c r="R161" t="s">
        <v>109</v>
      </c>
    </row>
    <row r="162" spans="1:18" ht="18" customHeight="1">
      <c r="A162" s="103">
        <v>150</v>
      </c>
      <c r="B162" s="61"/>
      <c r="C162" s="67"/>
      <c r="D162" s="62"/>
      <c r="E162" s="67"/>
      <c r="F162" s="63"/>
      <c r="G162" s="120" t="str">
        <f t="shared" si="10"/>
        <v/>
      </c>
      <c r="H162" s="121" t="str">
        <f t="shared" si="11"/>
        <v/>
      </c>
      <c r="I162" s="64"/>
      <c r="J162" s="124" t="str">
        <f t="shared" si="12"/>
        <v/>
      </c>
      <c r="K162" s="120" t="str">
        <f t="shared" si="13"/>
        <v/>
      </c>
      <c r="L162" s="104"/>
      <c r="M162" s="104"/>
      <c r="N162" s="107" t="str">
        <f t="shared" si="9"/>
        <v>B9048-129</v>
      </c>
      <c r="O162" s="126" t="s">
        <v>220</v>
      </c>
      <c r="P162"/>
      <c r="Q162" s="111">
        <v>1620</v>
      </c>
      <c r="R162" t="s">
        <v>109</v>
      </c>
    </row>
    <row r="163" spans="1:18" ht="18" customHeight="1">
      <c r="A163" s="99">
        <v>151</v>
      </c>
      <c r="B163" s="57"/>
      <c r="C163" s="66"/>
      <c r="D163" s="58"/>
      <c r="E163" s="66"/>
      <c r="F163" s="65"/>
      <c r="G163" s="118" t="str">
        <f t="shared" si="10"/>
        <v/>
      </c>
      <c r="H163" s="119" t="str">
        <f t="shared" si="11"/>
        <v/>
      </c>
      <c r="I163" s="60"/>
      <c r="J163" s="123" t="str">
        <f t="shared" si="12"/>
        <v/>
      </c>
      <c r="K163" s="118" t="str">
        <f t="shared" si="13"/>
        <v/>
      </c>
      <c r="L163" s="104"/>
      <c r="M163" s="104"/>
      <c r="N163" s="107" t="str">
        <f t="shared" si="9"/>
        <v>B9049-010</v>
      </c>
      <c r="O163" s="126" t="s">
        <v>221</v>
      </c>
      <c r="P163"/>
      <c r="Q163" s="111">
        <v>1650</v>
      </c>
      <c r="R163" t="s">
        <v>109</v>
      </c>
    </row>
    <row r="164" spans="1:18" ht="18" customHeight="1">
      <c r="A164" s="103">
        <v>152</v>
      </c>
      <c r="B164" s="61"/>
      <c r="C164" s="67"/>
      <c r="D164" s="62"/>
      <c r="E164" s="67"/>
      <c r="F164" s="63"/>
      <c r="G164" s="120" t="str">
        <f t="shared" si="10"/>
        <v/>
      </c>
      <c r="H164" s="121" t="str">
        <f t="shared" si="11"/>
        <v/>
      </c>
      <c r="I164" s="64"/>
      <c r="J164" s="124" t="str">
        <f t="shared" si="12"/>
        <v/>
      </c>
      <c r="K164" s="120" t="str">
        <f t="shared" si="13"/>
        <v/>
      </c>
      <c r="L164" s="104"/>
      <c r="M164" s="104"/>
      <c r="N164" s="107" t="str">
        <f t="shared" si="9"/>
        <v>B9049-027</v>
      </c>
      <c r="O164" s="126" t="s">
        <v>222</v>
      </c>
      <c r="P164"/>
      <c r="Q164" s="111">
        <v>1650</v>
      </c>
      <c r="R164" t="s">
        <v>109</v>
      </c>
    </row>
    <row r="165" spans="1:18" ht="18" customHeight="1">
      <c r="A165" s="99">
        <v>153</v>
      </c>
      <c r="B165" s="57"/>
      <c r="C165" s="66"/>
      <c r="D165" s="58"/>
      <c r="E165" s="66"/>
      <c r="F165" s="65"/>
      <c r="G165" s="118" t="str">
        <f t="shared" si="10"/>
        <v/>
      </c>
      <c r="H165" s="119" t="str">
        <f t="shared" si="11"/>
        <v/>
      </c>
      <c r="I165" s="60"/>
      <c r="J165" s="123" t="str">
        <f t="shared" si="12"/>
        <v/>
      </c>
      <c r="K165" s="118" t="str">
        <f t="shared" si="13"/>
        <v/>
      </c>
      <c r="L165" s="104"/>
      <c r="M165" s="104"/>
      <c r="N165" s="107" t="str">
        <f t="shared" si="9"/>
        <v>B9049-034</v>
      </c>
      <c r="O165" s="126" t="s">
        <v>223</v>
      </c>
      <c r="P165"/>
      <c r="Q165" s="111">
        <v>1650</v>
      </c>
      <c r="R165" t="s">
        <v>109</v>
      </c>
    </row>
    <row r="166" spans="1:18" ht="18" customHeight="1">
      <c r="A166" s="103">
        <v>154</v>
      </c>
      <c r="B166" s="61"/>
      <c r="C166" s="67"/>
      <c r="D166" s="62"/>
      <c r="E166" s="67"/>
      <c r="F166" s="63"/>
      <c r="G166" s="120" t="str">
        <f t="shared" si="10"/>
        <v/>
      </c>
      <c r="H166" s="121" t="str">
        <f t="shared" si="11"/>
        <v/>
      </c>
      <c r="I166" s="64"/>
      <c r="J166" s="124" t="str">
        <f t="shared" si="12"/>
        <v/>
      </c>
      <c r="K166" s="120" t="str">
        <f t="shared" si="13"/>
        <v/>
      </c>
      <c r="L166" s="104"/>
      <c r="M166" s="104"/>
      <c r="N166" s="107" t="str">
        <f t="shared" si="9"/>
        <v>B9049-069</v>
      </c>
      <c r="O166" s="126" t="s">
        <v>224</v>
      </c>
      <c r="P166"/>
      <c r="Q166" s="111">
        <v>1650</v>
      </c>
      <c r="R166" t="s">
        <v>109</v>
      </c>
    </row>
    <row r="167" spans="1:18" ht="18" customHeight="1">
      <c r="A167" s="99">
        <v>155</v>
      </c>
      <c r="B167" s="57"/>
      <c r="C167" s="66"/>
      <c r="D167" s="58"/>
      <c r="E167" s="66"/>
      <c r="F167" s="65"/>
      <c r="G167" s="118" t="str">
        <f t="shared" si="10"/>
        <v/>
      </c>
      <c r="H167" s="119" t="str">
        <f t="shared" si="11"/>
        <v/>
      </c>
      <c r="I167" s="60"/>
      <c r="J167" s="123" t="str">
        <f t="shared" si="12"/>
        <v/>
      </c>
      <c r="K167" s="118" t="str">
        <f t="shared" si="13"/>
        <v/>
      </c>
      <c r="L167" s="104"/>
      <c r="M167" s="104"/>
      <c r="N167" s="107" t="str">
        <f t="shared" ref="N167:N230" si="14">RIGHT(O167,9)</f>
        <v>B9049-076</v>
      </c>
      <c r="O167" s="126" t="s">
        <v>225</v>
      </c>
      <c r="P167"/>
      <c r="Q167" s="111">
        <v>1650</v>
      </c>
      <c r="R167" t="s">
        <v>109</v>
      </c>
    </row>
    <row r="168" spans="1:18" ht="18" customHeight="1">
      <c r="A168" s="103">
        <v>156</v>
      </c>
      <c r="B168" s="61"/>
      <c r="C168" s="67"/>
      <c r="D168" s="62"/>
      <c r="E168" s="67"/>
      <c r="F168" s="63"/>
      <c r="G168" s="120" t="str">
        <f t="shared" si="10"/>
        <v/>
      </c>
      <c r="H168" s="121" t="str">
        <f t="shared" si="11"/>
        <v/>
      </c>
      <c r="I168" s="64"/>
      <c r="J168" s="124" t="str">
        <f t="shared" si="12"/>
        <v/>
      </c>
      <c r="K168" s="120" t="str">
        <f t="shared" si="13"/>
        <v/>
      </c>
      <c r="L168" s="104"/>
      <c r="M168" s="104"/>
      <c r="N168" s="107" t="str">
        <f t="shared" si="14"/>
        <v>B9049-080</v>
      </c>
      <c r="O168" s="126" t="s">
        <v>226</v>
      </c>
      <c r="P168"/>
      <c r="Q168" s="111">
        <v>1650</v>
      </c>
      <c r="R168" t="s">
        <v>109</v>
      </c>
    </row>
    <row r="169" spans="1:18" ht="18" customHeight="1">
      <c r="A169" s="99">
        <v>157</v>
      </c>
      <c r="B169" s="57"/>
      <c r="C169" s="66"/>
      <c r="D169" s="58"/>
      <c r="E169" s="66"/>
      <c r="F169" s="65"/>
      <c r="G169" s="118" t="str">
        <f t="shared" si="10"/>
        <v/>
      </c>
      <c r="H169" s="119" t="str">
        <f t="shared" si="11"/>
        <v/>
      </c>
      <c r="I169" s="60"/>
      <c r="J169" s="123" t="str">
        <f t="shared" si="12"/>
        <v/>
      </c>
      <c r="K169" s="118" t="str">
        <f t="shared" si="13"/>
        <v/>
      </c>
      <c r="L169" s="104"/>
      <c r="M169" s="104"/>
      <c r="N169" s="107" t="str">
        <f t="shared" si="14"/>
        <v>B9049-097</v>
      </c>
      <c r="O169" s="126" t="s">
        <v>227</v>
      </c>
      <c r="P169"/>
      <c r="Q169" s="111">
        <v>1650</v>
      </c>
      <c r="R169" t="s">
        <v>109</v>
      </c>
    </row>
    <row r="170" spans="1:18" ht="18" customHeight="1">
      <c r="A170" s="103">
        <v>158</v>
      </c>
      <c r="B170" s="61"/>
      <c r="C170" s="67"/>
      <c r="D170" s="62"/>
      <c r="E170" s="67"/>
      <c r="F170" s="63"/>
      <c r="G170" s="120" t="str">
        <f t="shared" si="10"/>
        <v/>
      </c>
      <c r="H170" s="121" t="str">
        <f t="shared" si="11"/>
        <v/>
      </c>
      <c r="I170" s="64"/>
      <c r="J170" s="124" t="str">
        <f t="shared" si="12"/>
        <v/>
      </c>
      <c r="K170" s="120" t="str">
        <f t="shared" si="13"/>
        <v/>
      </c>
      <c r="L170" s="104"/>
      <c r="M170" s="104"/>
      <c r="N170" s="107" t="str">
        <f t="shared" si="14"/>
        <v>B9049-105</v>
      </c>
      <c r="O170" s="126" t="s">
        <v>228</v>
      </c>
      <c r="P170"/>
      <c r="Q170" s="111">
        <v>1650</v>
      </c>
      <c r="R170" t="s">
        <v>109</v>
      </c>
    </row>
    <row r="171" spans="1:18" ht="18" customHeight="1">
      <c r="A171" s="99">
        <v>159</v>
      </c>
      <c r="B171" s="57"/>
      <c r="C171" s="66"/>
      <c r="D171" s="58"/>
      <c r="E171" s="66"/>
      <c r="F171" s="65"/>
      <c r="G171" s="118" t="str">
        <f t="shared" si="10"/>
        <v/>
      </c>
      <c r="H171" s="119" t="str">
        <f t="shared" si="11"/>
        <v/>
      </c>
      <c r="I171" s="60"/>
      <c r="J171" s="123" t="str">
        <f t="shared" si="12"/>
        <v/>
      </c>
      <c r="K171" s="118" t="str">
        <f t="shared" si="13"/>
        <v/>
      </c>
      <c r="L171" s="104"/>
      <c r="M171" s="104"/>
      <c r="N171" s="107" t="str">
        <f t="shared" si="14"/>
        <v>B9049-119</v>
      </c>
      <c r="O171" s="126" t="s">
        <v>229</v>
      </c>
      <c r="P171"/>
      <c r="Q171" s="111">
        <v>1650</v>
      </c>
      <c r="R171" t="s">
        <v>109</v>
      </c>
    </row>
    <row r="172" spans="1:18" ht="18" customHeight="1">
      <c r="A172" s="103">
        <v>160</v>
      </c>
      <c r="B172" s="61"/>
      <c r="C172" s="67"/>
      <c r="D172" s="62"/>
      <c r="E172" s="67"/>
      <c r="F172" s="63"/>
      <c r="G172" s="120" t="str">
        <f t="shared" si="10"/>
        <v/>
      </c>
      <c r="H172" s="121" t="str">
        <f t="shared" si="11"/>
        <v/>
      </c>
      <c r="I172" s="64"/>
      <c r="J172" s="124" t="str">
        <f t="shared" si="12"/>
        <v/>
      </c>
      <c r="K172" s="120" t="str">
        <f t="shared" si="13"/>
        <v/>
      </c>
      <c r="L172" s="104"/>
      <c r="M172" s="104"/>
      <c r="N172" s="107" t="str">
        <f t="shared" si="14"/>
        <v>B9049-126</v>
      </c>
      <c r="O172" s="126" t="s">
        <v>230</v>
      </c>
      <c r="P172"/>
      <c r="Q172" s="111">
        <v>1650</v>
      </c>
      <c r="R172" t="s">
        <v>109</v>
      </c>
    </row>
    <row r="173" spans="1:18" ht="18" customHeight="1">
      <c r="A173" s="99">
        <v>161</v>
      </c>
      <c r="B173" s="57"/>
      <c r="C173" s="66"/>
      <c r="D173" s="58"/>
      <c r="E173" s="66"/>
      <c r="F173" s="65"/>
      <c r="G173" s="118" t="str">
        <f t="shared" si="10"/>
        <v/>
      </c>
      <c r="H173" s="119" t="str">
        <f t="shared" si="11"/>
        <v/>
      </c>
      <c r="I173" s="60"/>
      <c r="J173" s="123" t="str">
        <f t="shared" si="12"/>
        <v/>
      </c>
      <c r="K173" s="118" t="str">
        <f t="shared" si="13"/>
        <v/>
      </c>
      <c r="L173" s="104"/>
      <c r="M173" s="104"/>
      <c r="N173" s="107" t="str">
        <f t="shared" si="14"/>
        <v>B9050-018</v>
      </c>
      <c r="O173" s="126" t="s">
        <v>231</v>
      </c>
      <c r="P173"/>
      <c r="Q173" s="111">
        <v>1650</v>
      </c>
      <c r="R173" t="s">
        <v>109</v>
      </c>
    </row>
    <row r="174" spans="1:18" ht="18" customHeight="1">
      <c r="A174" s="103">
        <v>162</v>
      </c>
      <c r="B174" s="61"/>
      <c r="C174" s="67"/>
      <c r="D174" s="62"/>
      <c r="E174" s="67"/>
      <c r="F174" s="63"/>
      <c r="G174" s="120" t="str">
        <f t="shared" si="10"/>
        <v/>
      </c>
      <c r="H174" s="121" t="str">
        <f t="shared" si="11"/>
        <v/>
      </c>
      <c r="I174" s="64"/>
      <c r="J174" s="124" t="str">
        <f t="shared" si="12"/>
        <v/>
      </c>
      <c r="K174" s="120" t="str">
        <f t="shared" si="13"/>
        <v/>
      </c>
      <c r="L174" s="104"/>
      <c r="M174" s="104"/>
      <c r="N174" s="107" t="str">
        <f t="shared" si="14"/>
        <v>B9050-025</v>
      </c>
      <c r="O174" s="126" t="s">
        <v>232</v>
      </c>
      <c r="P174"/>
      <c r="Q174" s="111">
        <v>1650</v>
      </c>
      <c r="R174" t="s">
        <v>109</v>
      </c>
    </row>
    <row r="175" spans="1:18" ht="18" customHeight="1">
      <c r="A175" s="99">
        <v>163</v>
      </c>
      <c r="B175" s="57"/>
      <c r="C175" s="66"/>
      <c r="D175" s="58"/>
      <c r="E175" s="66"/>
      <c r="F175" s="65"/>
      <c r="G175" s="118" t="str">
        <f t="shared" si="10"/>
        <v/>
      </c>
      <c r="H175" s="119" t="str">
        <f t="shared" si="11"/>
        <v/>
      </c>
      <c r="I175" s="60"/>
      <c r="J175" s="123" t="str">
        <f t="shared" si="12"/>
        <v/>
      </c>
      <c r="K175" s="118" t="str">
        <f t="shared" si="13"/>
        <v/>
      </c>
      <c r="L175" s="104"/>
      <c r="M175" s="104"/>
      <c r="N175" s="107" t="str">
        <f t="shared" si="14"/>
        <v>B9050-039</v>
      </c>
      <c r="O175" s="126" t="s">
        <v>233</v>
      </c>
      <c r="P175"/>
      <c r="Q175" s="111">
        <v>1650</v>
      </c>
      <c r="R175" t="s">
        <v>109</v>
      </c>
    </row>
    <row r="176" spans="1:18" ht="18" customHeight="1">
      <c r="A176" s="103">
        <v>164</v>
      </c>
      <c r="B176" s="61"/>
      <c r="C176" s="67"/>
      <c r="D176" s="62"/>
      <c r="E176" s="67"/>
      <c r="F176" s="63"/>
      <c r="G176" s="120" t="str">
        <f t="shared" si="10"/>
        <v/>
      </c>
      <c r="H176" s="121" t="str">
        <f t="shared" si="11"/>
        <v/>
      </c>
      <c r="I176" s="64"/>
      <c r="J176" s="124" t="str">
        <f t="shared" si="12"/>
        <v/>
      </c>
      <c r="K176" s="120" t="str">
        <f t="shared" si="13"/>
        <v/>
      </c>
      <c r="L176" s="104"/>
      <c r="M176" s="104"/>
      <c r="N176" s="107" t="str">
        <f t="shared" si="14"/>
        <v>B9050-046</v>
      </c>
      <c r="O176" s="126" t="s">
        <v>234</v>
      </c>
      <c r="P176"/>
      <c r="Q176" s="111">
        <v>1650</v>
      </c>
      <c r="R176" t="s">
        <v>109</v>
      </c>
    </row>
    <row r="177" spans="1:18" ht="18" customHeight="1">
      <c r="A177" s="99">
        <v>165</v>
      </c>
      <c r="B177" s="57"/>
      <c r="C177" s="66"/>
      <c r="D177" s="58"/>
      <c r="E177" s="66"/>
      <c r="F177" s="65"/>
      <c r="G177" s="118" t="str">
        <f t="shared" si="10"/>
        <v/>
      </c>
      <c r="H177" s="119" t="str">
        <f t="shared" si="11"/>
        <v/>
      </c>
      <c r="I177" s="60"/>
      <c r="J177" s="123" t="str">
        <f t="shared" si="12"/>
        <v/>
      </c>
      <c r="K177" s="118" t="str">
        <f t="shared" si="13"/>
        <v/>
      </c>
      <c r="L177" s="104"/>
      <c r="M177" s="104"/>
      <c r="N177" s="107" t="str">
        <f t="shared" si="14"/>
        <v>B9050-050</v>
      </c>
      <c r="O177" s="126" t="s">
        <v>235</v>
      </c>
      <c r="P177"/>
      <c r="Q177" s="111">
        <v>1870</v>
      </c>
      <c r="R177" t="s">
        <v>109</v>
      </c>
    </row>
    <row r="178" spans="1:18" ht="18" customHeight="1">
      <c r="A178" s="103">
        <v>166</v>
      </c>
      <c r="B178" s="61"/>
      <c r="C178" s="67"/>
      <c r="D178" s="62"/>
      <c r="E178" s="67"/>
      <c r="F178" s="63"/>
      <c r="G178" s="120" t="str">
        <f t="shared" si="10"/>
        <v/>
      </c>
      <c r="H178" s="121" t="str">
        <f t="shared" si="11"/>
        <v/>
      </c>
      <c r="I178" s="64"/>
      <c r="J178" s="124" t="str">
        <f t="shared" si="12"/>
        <v/>
      </c>
      <c r="K178" s="120" t="str">
        <f t="shared" si="13"/>
        <v/>
      </c>
      <c r="L178" s="104"/>
      <c r="M178" s="104"/>
      <c r="N178" s="107" t="str">
        <f t="shared" si="14"/>
        <v>B9050-067</v>
      </c>
      <c r="O178" s="126" t="s">
        <v>236</v>
      </c>
      <c r="P178"/>
      <c r="Q178" s="111">
        <v>1650</v>
      </c>
      <c r="R178" t="s">
        <v>109</v>
      </c>
    </row>
    <row r="179" spans="1:18" ht="18" customHeight="1">
      <c r="A179" s="99">
        <v>167</v>
      </c>
      <c r="B179" s="57"/>
      <c r="C179" s="66"/>
      <c r="D179" s="58"/>
      <c r="E179" s="66"/>
      <c r="F179" s="65"/>
      <c r="G179" s="118" t="str">
        <f t="shared" si="10"/>
        <v/>
      </c>
      <c r="H179" s="119" t="str">
        <f t="shared" si="11"/>
        <v/>
      </c>
      <c r="I179" s="60"/>
      <c r="J179" s="123" t="str">
        <f t="shared" si="12"/>
        <v/>
      </c>
      <c r="K179" s="118" t="str">
        <f t="shared" si="13"/>
        <v/>
      </c>
      <c r="L179" s="104"/>
      <c r="M179" s="104"/>
      <c r="N179" s="107" t="str">
        <f t="shared" si="14"/>
        <v>B9050-095</v>
      </c>
      <c r="O179" s="126" t="s">
        <v>237</v>
      </c>
      <c r="P179"/>
      <c r="Q179" s="111">
        <v>1650</v>
      </c>
      <c r="R179" t="s">
        <v>109</v>
      </c>
    </row>
    <row r="180" spans="1:18" ht="18" customHeight="1">
      <c r="A180" s="103">
        <v>168</v>
      </c>
      <c r="B180" s="61"/>
      <c r="C180" s="67"/>
      <c r="D180" s="62"/>
      <c r="E180" s="67"/>
      <c r="F180" s="63"/>
      <c r="G180" s="120" t="str">
        <f t="shared" si="10"/>
        <v/>
      </c>
      <c r="H180" s="121" t="str">
        <f t="shared" si="11"/>
        <v/>
      </c>
      <c r="I180" s="64"/>
      <c r="J180" s="124" t="str">
        <f t="shared" si="12"/>
        <v/>
      </c>
      <c r="K180" s="120" t="str">
        <f t="shared" si="13"/>
        <v/>
      </c>
      <c r="L180" s="104"/>
      <c r="M180" s="104"/>
      <c r="N180" s="107" t="str">
        <f t="shared" si="14"/>
        <v>B9050-100</v>
      </c>
      <c r="O180" s="126" t="s">
        <v>238</v>
      </c>
      <c r="P180"/>
      <c r="Q180" s="111">
        <v>1650</v>
      </c>
      <c r="R180" t="s">
        <v>109</v>
      </c>
    </row>
    <row r="181" spans="1:18" ht="18" customHeight="1">
      <c r="A181" s="99">
        <v>169</v>
      </c>
      <c r="B181" s="57"/>
      <c r="C181" s="66"/>
      <c r="D181" s="58"/>
      <c r="E181" s="66"/>
      <c r="F181" s="65"/>
      <c r="G181" s="118" t="str">
        <f t="shared" si="10"/>
        <v/>
      </c>
      <c r="H181" s="119" t="str">
        <f t="shared" si="11"/>
        <v/>
      </c>
      <c r="I181" s="60"/>
      <c r="J181" s="123" t="str">
        <f t="shared" si="12"/>
        <v/>
      </c>
      <c r="K181" s="118" t="str">
        <f t="shared" si="13"/>
        <v/>
      </c>
      <c r="L181" s="104"/>
      <c r="M181" s="104"/>
      <c r="N181" s="107" t="str">
        <f t="shared" si="14"/>
        <v>B9050-117</v>
      </c>
      <c r="O181" s="126" t="s">
        <v>239</v>
      </c>
      <c r="P181"/>
      <c r="Q181" s="111">
        <v>1650</v>
      </c>
      <c r="R181" t="s">
        <v>109</v>
      </c>
    </row>
    <row r="182" spans="1:18" ht="18" customHeight="1">
      <c r="A182" s="103">
        <v>170</v>
      </c>
      <c r="B182" s="61"/>
      <c r="C182" s="67"/>
      <c r="D182" s="62"/>
      <c r="E182" s="67"/>
      <c r="F182" s="63"/>
      <c r="G182" s="120" t="str">
        <f t="shared" si="10"/>
        <v/>
      </c>
      <c r="H182" s="121" t="str">
        <f t="shared" si="11"/>
        <v/>
      </c>
      <c r="I182" s="64"/>
      <c r="J182" s="124" t="str">
        <f t="shared" si="12"/>
        <v/>
      </c>
      <c r="K182" s="120" t="str">
        <f t="shared" si="13"/>
        <v/>
      </c>
      <c r="L182" s="104"/>
      <c r="M182" s="104"/>
      <c r="N182" s="107" t="str">
        <f t="shared" si="14"/>
        <v>B9050-124</v>
      </c>
      <c r="O182" s="126" t="s">
        <v>240</v>
      </c>
      <c r="P182"/>
      <c r="Q182" s="111">
        <v>1650</v>
      </c>
      <c r="R182" t="s">
        <v>109</v>
      </c>
    </row>
    <row r="183" spans="1:18" ht="18" customHeight="1">
      <c r="A183" s="99">
        <v>171</v>
      </c>
      <c r="B183" s="57"/>
      <c r="C183" s="66"/>
      <c r="D183" s="58"/>
      <c r="E183" s="66"/>
      <c r="F183" s="65"/>
      <c r="G183" s="118" t="str">
        <f t="shared" si="10"/>
        <v/>
      </c>
      <c r="H183" s="119" t="str">
        <f t="shared" si="11"/>
        <v/>
      </c>
      <c r="I183" s="60"/>
      <c r="J183" s="123" t="str">
        <f t="shared" si="12"/>
        <v/>
      </c>
      <c r="K183" s="118" t="str">
        <f t="shared" si="13"/>
        <v/>
      </c>
      <c r="L183" s="104"/>
      <c r="M183" s="104"/>
      <c r="N183" s="107" t="str">
        <f t="shared" si="14"/>
        <v>B9050-138</v>
      </c>
      <c r="O183" s="126" t="s">
        <v>241</v>
      </c>
      <c r="P183"/>
      <c r="Q183" s="111">
        <v>1815</v>
      </c>
      <c r="R183" t="s">
        <v>109</v>
      </c>
    </row>
    <row r="184" spans="1:18" ht="18" customHeight="1">
      <c r="A184" s="103">
        <v>172</v>
      </c>
      <c r="B184" s="61"/>
      <c r="C184" s="67"/>
      <c r="D184" s="62"/>
      <c r="E184" s="67"/>
      <c r="F184" s="63"/>
      <c r="G184" s="120" t="str">
        <f t="shared" si="10"/>
        <v/>
      </c>
      <c r="H184" s="121" t="str">
        <f t="shared" si="11"/>
        <v/>
      </c>
      <c r="I184" s="64"/>
      <c r="J184" s="124" t="str">
        <f t="shared" si="12"/>
        <v/>
      </c>
      <c r="K184" s="120" t="str">
        <f t="shared" si="13"/>
        <v/>
      </c>
      <c r="L184" s="104"/>
      <c r="M184" s="104"/>
      <c r="N184" s="107" t="str">
        <f t="shared" si="14"/>
        <v>B9051-015</v>
      </c>
      <c r="O184" s="126" t="s">
        <v>242</v>
      </c>
      <c r="P184"/>
      <c r="Q184" s="111">
        <v>1650</v>
      </c>
      <c r="R184" t="s">
        <v>109</v>
      </c>
    </row>
    <row r="185" spans="1:18" ht="18" customHeight="1">
      <c r="A185" s="99">
        <v>173</v>
      </c>
      <c r="B185" s="57"/>
      <c r="C185" s="66"/>
      <c r="D185" s="58"/>
      <c r="E185" s="66"/>
      <c r="F185" s="65"/>
      <c r="G185" s="118" t="str">
        <f t="shared" si="10"/>
        <v/>
      </c>
      <c r="H185" s="119" t="str">
        <f t="shared" si="11"/>
        <v/>
      </c>
      <c r="I185" s="60"/>
      <c r="J185" s="123" t="str">
        <f t="shared" si="12"/>
        <v/>
      </c>
      <c r="K185" s="118" t="str">
        <f t="shared" si="13"/>
        <v/>
      </c>
      <c r="L185" s="104"/>
      <c r="M185" s="104"/>
      <c r="N185" s="107" t="str">
        <f t="shared" si="14"/>
        <v>B9051-036</v>
      </c>
      <c r="O185" s="126" t="s">
        <v>243</v>
      </c>
      <c r="P185"/>
      <c r="Q185" s="111">
        <v>1650</v>
      </c>
      <c r="R185" t="s">
        <v>109</v>
      </c>
    </row>
    <row r="186" spans="1:18" ht="18" customHeight="1">
      <c r="A186" s="103">
        <v>174</v>
      </c>
      <c r="B186" s="61"/>
      <c r="C186" s="67"/>
      <c r="D186" s="62"/>
      <c r="E186" s="67"/>
      <c r="F186" s="63"/>
      <c r="G186" s="120" t="str">
        <f t="shared" si="10"/>
        <v/>
      </c>
      <c r="H186" s="121" t="str">
        <f t="shared" si="11"/>
        <v/>
      </c>
      <c r="I186" s="64"/>
      <c r="J186" s="124" t="str">
        <f t="shared" si="12"/>
        <v/>
      </c>
      <c r="K186" s="120" t="str">
        <f t="shared" si="13"/>
        <v/>
      </c>
      <c r="L186" s="104"/>
      <c r="M186" s="104"/>
      <c r="N186" s="107" t="str">
        <f t="shared" si="14"/>
        <v>B9051-040</v>
      </c>
      <c r="O186" s="126" t="s">
        <v>1934</v>
      </c>
      <c r="P186"/>
      <c r="Q186" s="111">
        <v>1650</v>
      </c>
      <c r="R186" t="s">
        <v>109</v>
      </c>
    </row>
    <row r="187" spans="1:18" ht="18" customHeight="1">
      <c r="A187" s="99">
        <v>175</v>
      </c>
      <c r="B187" s="57"/>
      <c r="C187" s="66"/>
      <c r="D187" s="58"/>
      <c r="E187" s="66"/>
      <c r="F187" s="65"/>
      <c r="G187" s="118" t="str">
        <f t="shared" si="10"/>
        <v/>
      </c>
      <c r="H187" s="119" t="str">
        <f t="shared" si="11"/>
        <v/>
      </c>
      <c r="I187" s="60"/>
      <c r="J187" s="123" t="str">
        <f t="shared" si="12"/>
        <v/>
      </c>
      <c r="K187" s="118" t="str">
        <f t="shared" si="13"/>
        <v/>
      </c>
      <c r="L187" s="104"/>
      <c r="M187" s="104"/>
      <c r="N187" s="107" t="str">
        <f t="shared" si="14"/>
        <v>B9051-057</v>
      </c>
      <c r="O187" s="126" t="s">
        <v>244</v>
      </c>
      <c r="P187"/>
      <c r="Q187" s="111">
        <v>1650</v>
      </c>
      <c r="R187" t="s">
        <v>109</v>
      </c>
    </row>
    <row r="188" spans="1:18" ht="18" customHeight="1">
      <c r="A188" s="103">
        <v>176</v>
      </c>
      <c r="B188" s="61"/>
      <c r="C188" s="67"/>
      <c r="D188" s="62"/>
      <c r="E188" s="67"/>
      <c r="F188" s="63"/>
      <c r="G188" s="120" t="str">
        <f t="shared" si="10"/>
        <v/>
      </c>
      <c r="H188" s="121" t="str">
        <f t="shared" si="11"/>
        <v/>
      </c>
      <c r="I188" s="64"/>
      <c r="J188" s="124" t="str">
        <f t="shared" si="12"/>
        <v/>
      </c>
      <c r="K188" s="120" t="str">
        <f t="shared" si="13"/>
        <v/>
      </c>
      <c r="L188" s="104"/>
      <c r="M188" s="104"/>
      <c r="N188" s="107" t="str">
        <f t="shared" si="14"/>
        <v>B9051-064</v>
      </c>
      <c r="O188" s="126" t="s">
        <v>1935</v>
      </c>
      <c r="P188"/>
      <c r="Q188" s="111">
        <v>1650</v>
      </c>
      <c r="R188" t="s">
        <v>109</v>
      </c>
    </row>
    <row r="189" spans="1:18" ht="18" customHeight="1">
      <c r="A189" s="99">
        <v>177</v>
      </c>
      <c r="B189" s="57"/>
      <c r="C189" s="66"/>
      <c r="D189" s="58"/>
      <c r="E189" s="66"/>
      <c r="F189" s="65"/>
      <c r="G189" s="118" t="str">
        <f t="shared" si="10"/>
        <v/>
      </c>
      <c r="H189" s="119" t="str">
        <f t="shared" si="11"/>
        <v/>
      </c>
      <c r="I189" s="60"/>
      <c r="J189" s="123" t="str">
        <f t="shared" si="12"/>
        <v/>
      </c>
      <c r="K189" s="118" t="str">
        <f t="shared" si="13"/>
        <v/>
      </c>
      <c r="L189" s="104"/>
      <c r="M189" s="104"/>
      <c r="N189" s="107" t="str">
        <f t="shared" si="14"/>
        <v>B9051-078</v>
      </c>
      <c r="O189" s="126" t="s">
        <v>1936</v>
      </c>
      <c r="P189"/>
      <c r="Q189" s="111">
        <v>1650</v>
      </c>
      <c r="R189" t="s">
        <v>109</v>
      </c>
    </row>
    <row r="190" spans="1:18" ht="18" customHeight="1">
      <c r="A190" s="103">
        <v>178</v>
      </c>
      <c r="B190" s="61"/>
      <c r="C190" s="67"/>
      <c r="D190" s="62"/>
      <c r="E190" s="67"/>
      <c r="F190" s="63"/>
      <c r="G190" s="120" t="str">
        <f t="shared" si="10"/>
        <v/>
      </c>
      <c r="H190" s="121" t="str">
        <f t="shared" si="11"/>
        <v/>
      </c>
      <c r="I190" s="64"/>
      <c r="J190" s="124" t="str">
        <f t="shared" si="12"/>
        <v/>
      </c>
      <c r="K190" s="120" t="str">
        <f t="shared" si="13"/>
        <v/>
      </c>
      <c r="L190" s="104"/>
      <c r="M190" s="104"/>
      <c r="N190" s="107" t="str">
        <f t="shared" si="14"/>
        <v>B9051-107</v>
      </c>
      <c r="O190" s="126" t="s">
        <v>245</v>
      </c>
      <c r="P190"/>
      <c r="Q190" s="111">
        <v>1650</v>
      </c>
      <c r="R190" t="s">
        <v>109</v>
      </c>
    </row>
    <row r="191" spans="1:18" ht="18" customHeight="1">
      <c r="A191" s="99">
        <v>179</v>
      </c>
      <c r="B191" s="57"/>
      <c r="C191" s="66"/>
      <c r="D191" s="58"/>
      <c r="E191" s="66"/>
      <c r="F191" s="65"/>
      <c r="G191" s="118" t="str">
        <f t="shared" si="10"/>
        <v/>
      </c>
      <c r="H191" s="119" t="str">
        <f t="shared" si="11"/>
        <v/>
      </c>
      <c r="I191" s="60"/>
      <c r="J191" s="123" t="str">
        <f t="shared" si="12"/>
        <v/>
      </c>
      <c r="K191" s="118" t="str">
        <f t="shared" si="13"/>
        <v/>
      </c>
      <c r="L191" s="104"/>
      <c r="M191" s="104"/>
      <c r="N191" s="107" t="str">
        <f t="shared" si="14"/>
        <v>B9051-114</v>
      </c>
      <c r="O191" s="126" t="s">
        <v>246</v>
      </c>
      <c r="P191"/>
      <c r="Q191" s="111">
        <v>1650</v>
      </c>
      <c r="R191" t="s">
        <v>109</v>
      </c>
    </row>
    <row r="192" spans="1:18" ht="18" customHeight="1">
      <c r="A192" s="103">
        <v>180</v>
      </c>
      <c r="B192" s="61"/>
      <c r="C192" s="67"/>
      <c r="D192" s="62"/>
      <c r="E192" s="67"/>
      <c r="F192" s="63"/>
      <c r="G192" s="120" t="str">
        <f t="shared" si="10"/>
        <v/>
      </c>
      <c r="H192" s="121" t="str">
        <f t="shared" si="11"/>
        <v/>
      </c>
      <c r="I192" s="64"/>
      <c r="J192" s="124" t="str">
        <f t="shared" si="12"/>
        <v/>
      </c>
      <c r="K192" s="120" t="str">
        <f t="shared" si="13"/>
        <v/>
      </c>
      <c r="L192" s="104"/>
      <c r="M192" s="104"/>
      <c r="N192" s="107" t="str">
        <f t="shared" si="14"/>
        <v>B9051-128</v>
      </c>
      <c r="O192" s="126" t="s">
        <v>247</v>
      </c>
      <c r="P192"/>
      <c r="Q192" s="111">
        <v>1650</v>
      </c>
      <c r="R192" t="s">
        <v>109</v>
      </c>
    </row>
    <row r="193" spans="1:18" ht="18" customHeight="1">
      <c r="A193" s="99">
        <v>181</v>
      </c>
      <c r="B193" s="57"/>
      <c r="C193" s="66"/>
      <c r="D193" s="58"/>
      <c r="E193" s="66"/>
      <c r="F193" s="65"/>
      <c r="G193" s="118" t="str">
        <f t="shared" si="10"/>
        <v/>
      </c>
      <c r="H193" s="119" t="str">
        <f t="shared" si="11"/>
        <v/>
      </c>
      <c r="I193" s="60"/>
      <c r="J193" s="123" t="str">
        <f t="shared" si="12"/>
        <v/>
      </c>
      <c r="K193" s="118" t="str">
        <f t="shared" si="13"/>
        <v/>
      </c>
      <c r="L193" s="104"/>
      <c r="M193" s="104"/>
      <c r="N193" s="107" t="str">
        <f t="shared" si="14"/>
        <v>B9051-135</v>
      </c>
      <c r="O193" s="126" t="s">
        <v>1937</v>
      </c>
      <c r="P193"/>
      <c r="Q193" s="111">
        <v>1650</v>
      </c>
      <c r="R193" t="s">
        <v>109</v>
      </c>
    </row>
    <row r="194" spans="1:18" ht="18" customHeight="1">
      <c r="A194" s="103">
        <v>182</v>
      </c>
      <c r="B194" s="61"/>
      <c r="C194" s="67"/>
      <c r="D194" s="62"/>
      <c r="E194" s="67"/>
      <c r="F194" s="63"/>
      <c r="G194" s="120" t="str">
        <f t="shared" si="10"/>
        <v/>
      </c>
      <c r="H194" s="121" t="str">
        <f t="shared" si="11"/>
        <v/>
      </c>
      <c r="I194" s="64"/>
      <c r="J194" s="124" t="str">
        <f t="shared" si="12"/>
        <v/>
      </c>
      <c r="K194" s="120" t="str">
        <f t="shared" si="13"/>
        <v/>
      </c>
      <c r="L194" s="104"/>
      <c r="M194" s="104"/>
      <c r="N194" s="107" t="str">
        <f t="shared" si="14"/>
        <v>B9052-019</v>
      </c>
      <c r="O194" s="126" t="s">
        <v>1938</v>
      </c>
      <c r="P194"/>
      <c r="Q194" s="111">
        <v>1650</v>
      </c>
      <c r="R194" t="s">
        <v>109</v>
      </c>
    </row>
    <row r="195" spans="1:18" ht="18" customHeight="1">
      <c r="A195" s="99">
        <v>183</v>
      </c>
      <c r="B195" s="57"/>
      <c r="C195" s="66"/>
      <c r="D195" s="58"/>
      <c r="E195" s="66"/>
      <c r="F195" s="65"/>
      <c r="G195" s="118" t="str">
        <f t="shared" si="10"/>
        <v/>
      </c>
      <c r="H195" s="119" t="str">
        <f t="shared" si="11"/>
        <v/>
      </c>
      <c r="I195" s="60"/>
      <c r="J195" s="123" t="str">
        <f t="shared" si="12"/>
        <v/>
      </c>
      <c r="K195" s="118" t="str">
        <f t="shared" si="13"/>
        <v/>
      </c>
      <c r="L195" s="104"/>
      <c r="M195" s="104"/>
      <c r="N195" s="107" t="str">
        <f t="shared" si="14"/>
        <v>B9052-026</v>
      </c>
      <c r="O195" s="126" t="s">
        <v>1939</v>
      </c>
      <c r="P195"/>
      <c r="Q195" s="111">
        <v>1650</v>
      </c>
      <c r="R195" t="s">
        <v>109</v>
      </c>
    </row>
    <row r="196" spans="1:18" ht="18" customHeight="1">
      <c r="A196" s="103">
        <v>184</v>
      </c>
      <c r="B196" s="61"/>
      <c r="C196" s="67"/>
      <c r="D196" s="62"/>
      <c r="E196" s="67"/>
      <c r="F196" s="63"/>
      <c r="G196" s="120" t="str">
        <f t="shared" si="10"/>
        <v/>
      </c>
      <c r="H196" s="121" t="str">
        <f t="shared" si="11"/>
        <v/>
      </c>
      <c r="I196" s="64"/>
      <c r="J196" s="124" t="str">
        <f t="shared" si="12"/>
        <v/>
      </c>
      <c r="K196" s="120" t="str">
        <f t="shared" si="13"/>
        <v/>
      </c>
      <c r="L196" s="104"/>
      <c r="M196" s="104"/>
      <c r="N196" s="107" t="str">
        <f t="shared" si="14"/>
        <v>B9052-030</v>
      </c>
      <c r="O196" s="126" t="s">
        <v>1940</v>
      </c>
      <c r="P196"/>
      <c r="Q196" s="111">
        <v>1650</v>
      </c>
      <c r="R196" t="s">
        <v>109</v>
      </c>
    </row>
    <row r="197" spans="1:18" ht="18" customHeight="1">
      <c r="A197" s="99">
        <v>185</v>
      </c>
      <c r="B197" s="57"/>
      <c r="C197" s="66"/>
      <c r="D197" s="58"/>
      <c r="E197" s="66"/>
      <c r="F197" s="65"/>
      <c r="G197" s="118" t="str">
        <f t="shared" si="10"/>
        <v/>
      </c>
      <c r="H197" s="119" t="str">
        <f t="shared" si="11"/>
        <v/>
      </c>
      <c r="I197" s="60"/>
      <c r="J197" s="123" t="str">
        <f t="shared" si="12"/>
        <v/>
      </c>
      <c r="K197" s="118" t="str">
        <f t="shared" si="13"/>
        <v/>
      </c>
      <c r="L197" s="104"/>
      <c r="M197" s="104"/>
      <c r="N197" s="107" t="str">
        <f t="shared" si="14"/>
        <v>B9052-047</v>
      </c>
      <c r="O197" s="126" t="s">
        <v>1941</v>
      </c>
      <c r="P197"/>
      <c r="Q197" s="111">
        <v>1650</v>
      </c>
      <c r="R197" t="s">
        <v>109</v>
      </c>
    </row>
    <row r="198" spans="1:18" ht="18" customHeight="1">
      <c r="A198" s="103">
        <v>186</v>
      </c>
      <c r="B198" s="61"/>
      <c r="C198" s="67"/>
      <c r="D198" s="62"/>
      <c r="E198" s="67"/>
      <c r="F198" s="63"/>
      <c r="G198" s="120" t="str">
        <f t="shared" si="10"/>
        <v/>
      </c>
      <c r="H198" s="121" t="str">
        <f t="shared" si="11"/>
        <v/>
      </c>
      <c r="I198" s="64"/>
      <c r="J198" s="124" t="str">
        <f t="shared" si="12"/>
        <v/>
      </c>
      <c r="K198" s="120" t="str">
        <f t="shared" si="13"/>
        <v/>
      </c>
      <c r="L198" s="104"/>
      <c r="M198" s="104"/>
      <c r="N198" s="107" t="str">
        <f t="shared" si="14"/>
        <v>B9052-068</v>
      </c>
      <c r="O198" s="126" t="s">
        <v>1942</v>
      </c>
      <c r="P198"/>
      <c r="Q198" s="111">
        <v>1650</v>
      </c>
      <c r="R198" t="s">
        <v>109</v>
      </c>
    </row>
    <row r="199" spans="1:18" ht="18" customHeight="1">
      <c r="A199" s="99">
        <v>187</v>
      </c>
      <c r="B199" s="57"/>
      <c r="C199" s="66"/>
      <c r="D199" s="58"/>
      <c r="E199" s="66"/>
      <c r="F199" s="65"/>
      <c r="G199" s="118" t="str">
        <f t="shared" si="10"/>
        <v/>
      </c>
      <c r="H199" s="119" t="str">
        <f t="shared" si="11"/>
        <v/>
      </c>
      <c r="I199" s="60"/>
      <c r="J199" s="123" t="str">
        <f t="shared" si="12"/>
        <v/>
      </c>
      <c r="K199" s="118" t="str">
        <f t="shared" si="13"/>
        <v/>
      </c>
      <c r="L199" s="104"/>
      <c r="M199" s="104"/>
      <c r="N199" s="107" t="str">
        <f t="shared" si="14"/>
        <v>B9052-089</v>
      </c>
      <c r="O199" s="126" t="s">
        <v>248</v>
      </c>
      <c r="P199"/>
      <c r="Q199" s="111">
        <v>1650</v>
      </c>
      <c r="R199" t="s">
        <v>109</v>
      </c>
    </row>
    <row r="200" spans="1:18" ht="18" customHeight="1">
      <c r="A200" s="103">
        <v>188</v>
      </c>
      <c r="B200" s="61"/>
      <c r="C200" s="67"/>
      <c r="D200" s="62"/>
      <c r="E200" s="67"/>
      <c r="F200" s="63"/>
      <c r="G200" s="120" t="str">
        <f t="shared" si="10"/>
        <v/>
      </c>
      <c r="H200" s="121" t="str">
        <f t="shared" si="11"/>
        <v/>
      </c>
      <c r="I200" s="64"/>
      <c r="J200" s="124" t="str">
        <f t="shared" si="12"/>
        <v/>
      </c>
      <c r="K200" s="120" t="str">
        <f t="shared" si="13"/>
        <v/>
      </c>
      <c r="L200" s="104"/>
      <c r="M200" s="104"/>
      <c r="N200" s="107" t="str">
        <f t="shared" si="14"/>
        <v>B9052-096</v>
      </c>
      <c r="O200" s="126" t="s">
        <v>1943</v>
      </c>
      <c r="P200"/>
      <c r="Q200" s="111">
        <v>1650</v>
      </c>
      <c r="R200" t="s">
        <v>109</v>
      </c>
    </row>
    <row r="201" spans="1:18" ht="18" customHeight="1">
      <c r="A201" s="99">
        <v>189</v>
      </c>
      <c r="B201" s="57"/>
      <c r="C201" s="66"/>
      <c r="D201" s="58"/>
      <c r="E201" s="66"/>
      <c r="F201" s="65"/>
      <c r="G201" s="118" t="str">
        <f t="shared" si="10"/>
        <v/>
      </c>
      <c r="H201" s="119" t="str">
        <f t="shared" si="11"/>
        <v/>
      </c>
      <c r="I201" s="60"/>
      <c r="J201" s="123" t="str">
        <f t="shared" si="12"/>
        <v/>
      </c>
      <c r="K201" s="118" t="str">
        <f t="shared" si="13"/>
        <v/>
      </c>
      <c r="L201" s="104"/>
      <c r="M201" s="104"/>
      <c r="N201" s="107" t="str">
        <f t="shared" si="14"/>
        <v>B9052-104</v>
      </c>
      <c r="O201" s="126" t="s">
        <v>1944</v>
      </c>
      <c r="P201"/>
      <c r="Q201" s="111">
        <v>1650</v>
      </c>
      <c r="R201" t="s">
        <v>109</v>
      </c>
    </row>
    <row r="202" spans="1:18" ht="18" customHeight="1">
      <c r="A202" s="103">
        <v>190</v>
      </c>
      <c r="B202" s="61"/>
      <c r="C202" s="67"/>
      <c r="D202" s="62"/>
      <c r="E202" s="67"/>
      <c r="F202" s="63"/>
      <c r="G202" s="120" t="str">
        <f t="shared" si="10"/>
        <v/>
      </c>
      <c r="H202" s="121" t="str">
        <f t="shared" si="11"/>
        <v/>
      </c>
      <c r="I202" s="64"/>
      <c r="J202" s="124" t="str">
        <f t="shared" si="12"/>
        <v/>
      </c>
      <c r="K202" s="120" t="str">
        <f t="shared" si="13"/>
        <v/>
      </c>
      <c r="L202" s="104"/>
      <c r="M202" s="104"/>
      <c r="N202" s="107" t="str">
        <f t="shared" si="14"/>
        <v>B9052-118</v>
      </c>
      <c r="O202" s="126" t="s">
        <v>1945</v>
      </c>
      <c r="P202"/>
      <c r="Q202" s="111">
        <v>1650</v>
      </c>
      <c r="R202" t="s">
        <v>109</v>
      </c>
    </row>
    <row r="203" spans="1:18" ht="18" customHeight="1">
      <c r="A203" s="99">
        <v>191</v>
      </c>
      <c r="B203" s="57"/>
      <c r="C203" s="66"/>
      <c r="D203" s="58"/>
      <c r="E203" s="66"/>
      <c r="F203" s="65"/>
      <c r="G203" s="118" t="str">
        <f t="shared" si="10"/>
        <v/>
      </c>
      <c r="H203" s="119" t="str">
        <f t="shared" si="11"/>
        <v/>
      </c>
      <c r="I203" s="60"/>
      <c r="J203" s="123" t="str">
        <f t="shared" si="12"/>
        <v/>
      </c>
      <c r="K203" s="118" t="str">
        <f t="shared" si="13"/>
        <v/>
      </c>
      <c r="L203" s="104"/>
      <c r="M203" s="104"/>
      <c r="N203" s="107" t="str">
        <f t="shared" si="14"/>
        <v>B9052-125</v>
      </c>
      <c r="O203" s="126" t="s">
        <v>249</v>
      </c>
      <c r="P203"/>
      <c r="Q203" s="111">
        <v>1650</v>
      </c>
      <c r="R203" t="s">
        <v>109</v>
      </c>
    </row>
    <row r="204" spans="1:18" ht="18" customHeight="1">
      <c r="A204" s="103">
        <v>192</v>
      </c>
      <c r="B204" s="61"/>
      <c r="C204" s="67"/>
      <c r="D204" s="62"/>
      <c r="E204" s="67"/>
      <c r="F204" s="63"/>
      <c r="G204" s="120" t="str">
        <f t="shared" si="10"/>
        <v/>
      </c>
      <c r="H204" s="121" t="str">
        <f t="shared" si="11"/>
        <v/>
      </c>
      <c r="I204" s="64"/>
      <c r="J204" s="124" t="str">
        <f t="shared" si="12"/>
        <v/>
      </c>
      <c r="K204" s="120" t="str">
        <f t="shared" si="13"/>
        <v/>
      </c>
      <c r="L204" s="104"/>
      <c r="M204" s="104"/>
      <c r="N204" s="107" t="str">
        <f t="shared" si="14"/>
        <v>B9053-016</v>
      </c>
      <c r="O204" s="126" t="s">
        <v>250</v>
      </c>
      <c r="P204"/>
      <c r="Q204" s="111">
        <v>1650</v>
      </c>
      <c r="R204" t="s">
        <v>109</v>
      </c>
    </row>
    <row r="205" spans="1:18" ht="18" customHeight="1">
      <c r="A205" s="99">
        <v>193</v>
      </c>
      <c r="B205" s="57"/>
      <c r="C205" s="66"/>
      <c r="D205" s="58"/>
      <c r="E205" s="66"/>
      <c r="F205" s="65"/>
      <c r="G205" s="118" t="str">
        <f t="shared" si="10"/>
        <v/>
      </c>
      <c r="H205" s="119" t="str">
        <f t="shared" si="11"/>
        <v/>
      </c>
      <c r="I205" s="60"/>
      <c r="J205" s="123" t="str">
        <f t="shared" si="12"/>
        <v/>
      </c>
      <c r="K205" s="118" t="str">
        <f t="shared" si="13"/>
        <v/>
      </c>
      <c r="L205" s="104"/>
      <c r="M205" s="104"/>
      <c r="N205" s="107" t="str">
        <f t="shared" si="14"/>
        <v>B9053-020</v>
      </c>
      <c r="O205" s="126" t="s">
        <v>251</v>
      </c>
      <c r="P205"/>
      <c r="Q205" s="111">
        <v>1650</v>
      </c>
      <c r="R205" t="s">
        <v>109</v>
      </c>
    </row>
    <row r="206" spans="1:18" ht="18" customHeight="1">
      <c r="A206" s="103">
        <v>194</v>
      </c>
      <c r="B206" s="61"/>
      <c r="C206" s="67"/>
      <c r="D206" s="62"/>
      <c r="E206" s="67"/>
      <c r="F206" s="63"/>
      <c r="G206" s="120" t="str">
        <f t="shared" ref="G206:G269" si="15">IF(ISBLANK(F206),"",IF(ISNA(VLOOKUP($F206,$N$25:$S$3000,2,FALSE)) = TRUE, VLOOKUP($F206,$T$25:$U$3000,2,FALSE), VLOOKUP($F206,$N$25:$S$3000,2,FALSE)))</f>
        <v/>
      </c>
      <c r="H206" s="121" t="str">
        <f t="shared" ref="H206:H269" si="16">IF(ISBLANK(F206),"",IF(ISNA(VLOOKUP($F206,$N$25:$S$3000,4,FALSE)) = TRUE, VLOOKUP($F206,$T$25:$U$3000,4,FALSE), VLOOKUP($F206,$N$25:$S$3000,4,FALSE)))</f>
        <v/>
      </c>
      <c r="I206" s="64"/>
      <c r="J206" s="124" t="str">
        <f t="shared" ref="J206:J269" si="17">IF(ISBLANK(F206),"",H206*I206)</f>
        <v/>
      </c>
      <c r="K206" s="120" t="str">
        <f t="shared" ref="K206:K269" si="18">IF(ISBLANK($F206),"",IF(ISNA(VLOOKUP($F206,$N$25:$S$3000,5,FALSE)) = TRUE, VLOOKUP($F206,$T$25:$U$3000,5,FALSE), VLOOKUP($F206,$N$25:$S$3000,5,FALSE)))</f>
        <v/>
      </c>
      <c r="L206" s="104"/>
      <c r="M206" s="104"/>
      <c r="N206" s="107" t="str">
        <f t="shared" si="14"/>
        <v>B9053-037</v>
      </c>
      <c r="O206" s="126" t="s">
        <v>252</v>
      </c>
      <c r="P206"/>
      <c r="Q206" s="111">
        <v>1650</v>
      </c>
      <c r="R206" t="s">
        <v>109</v>
      </c>
    </row>
    <row r="207" spans="1:18" ht="18" customHeight="1">
      <c r="A207" s="99">
        <v>195</v>
      </c>
      <c r="B207" s="57"/>
      <c r="C207" s="66"/>
      <c r="D207" s="58"/>
      <c r="E207" s="66"/>
      <c r="F207" s="65"/>
      <c r="G207" s="118" t="str">
        <f t="shared" si="15"/>
        <v/>
      </c>
      <c r="H207" s="119" t="str">
        <f t="shared" si="16"/>
        <v/>
      </c>
      <c r="I207" s="60"/>
      <c r="J207" s="123" t="str">
        <f t="shared" si="17"/>
        <v/>
      </c>
      <c r="K207" s="118" t="str">
        <f t="shared" si="18"/>
        <v/>
      </c>
      <c r="L207" s="104"/>
      <c r="M207" s="104"/>
      <c r="N207" s="107" t="str">
        <f t="shared" si="14"/>
        <v>B9053-044</v>
      </c>
      <c r="O207" s="126" t="s">
        <v>1946</v>
      </c>
      <c r="P207"/>
      <c r="Q207" s="111">
        <v>1650</v>
      </c>
      <c r="R207" t="s">
        <v>109</v>
      </c>
    </row>
    <row r="208" spans="1:18" ht="18" customHeight="1">
      <c r="A208" s="103">
        <v>196</v>
      </c>
      <c r="B208" s="61"/>
      <c r="C208" s="67"/>
      <c r="D208" s="62"/>
      <c r="E208" s="67"/>
      <c r="F208" s="63"/>
      <c r="G208" s="120" t="str">
        <f t="shared" si="15"/>
        <v/>
      </c>
      <c r="H208" s="121" t="str">
        <f t="shared" si="16"/>
        <v/>
      </c>
      <c r="I208" s="64"/>
      <c r="J208" s="124" t="str">
        <f t="shared" si="17"/>
        <v/>
      </c>
      <c r="K208" s="120" t="str">
        <f t="shared" si="18"/>
        <v/>
      </c>
      <c r="L208" s="104"/>
      <c r="M208" s="104"/>
      <c r="N208" s="107" t="str">
        <f t="shared" si="14"/>
        <v>B9053-058</v>
      </c>
      <c r="O208" s="126" t="s">
        <v>1947</v>
      </c>
      <c r="P208"/>
      <c r="Q208" s="111">
        <v>1650</v>
      </c>
      <c r="R208" t="s">
        <v>109</v>
      </c>
    </row>
    <row r="209" spans="1:18" ht="18" customHeight="1">
      <c r="A209" s="99">
        <v>197</v>
      </c>
      <c r="B209" s="57"/>
      <c r="C209" s="66"/>
      <c r="D209" s="58"/>
      <c r="E209" s="66"/>
      <c r="F209" s="65"/>
      <c r="G209" s="118" t="str">
        <f t="shared" si="15"/>
        <v/>
      </c>
      <c r="H209" s="119" t="str">
        <f t="shared" si="16"/>
        <v/>
      </c>
      <c r="I209" s="60"/>
      <c r="J209" s="123" t="str">
        <f t="shared" si="17"/>
        <v/>
      </c>
      <c r="K209" s="118" t="str">
        <f t="shared" si="18"/>
        <v/>
      </c>
      <c r="L209" s="104"/>
      <c r="M209" s="104"/>
      <c r="N209" s="107" t="str">
        <f t="shared" si="14"/>
        <v>B9053-065</v>
      </c>
      <c r="O209" s="126" t="s">
        <v>1948</v>
      </c>
      <c r="P209"/>
      <c r="Q209" s="111">
        <v>1650</v>
      </c>
      <c r="R209" t="s">
        <v>109</v>
      </c>
    </row>
    <row r="210" spans="1:18" ht="18" customHeight="1">
      <c r="A210" s="103">
        <v>198</v>
      </c>
      <c r="B210" s="61"/>
      <c r="C210" s="67"/>
      <c r="D210" s="62"/>
      <c r="E210" s="67"/>
      <c r="F210" s="63"/>
      <c r="G210" s="120" t="str">
        <f t="shared" si="15"/>
        <v/>
      </c>
      <c r="H210" s="121" t="str">
        <f t="shared" si="16"/>
        <v/>
      </c>
      <c r="I210" s="64"/>
      <c r="J210" s="124" t="str">
        <f t="shared" si="17"/>
        <v/>
      </c>
      <c r="K210" s="120" t="str">
        <f t="shared" si="18"/>
        <v/>
      </c>
      <c r="L210" s="104"/>
      <c r="M210" s="104"/>
      <c r="N210" s="107" t="str">
        <f t="shared" si="14"/>
        <v>B9053-086</v>
      </c>
      <c r="O210" s="126" t="s">
        <v>253</v>
      </c>
      <c r="P210"/>
      <c r="Q210" s="111">
        <v>1650</v>
      </c>
      <c r="R210" t="s">
        <v>109</v>
      </c>
    </row>
    <row r="211" spans="1:18" ht="18" customHeight="1">
      <c r="A211" s="99">
        <v>199</v>
      </c>
      <c r="B211" s="57"/>
      <c r="C211" s="66"/>
      <c r="D211" s="58"/>
      <c r="E211" s="66"/>
      <c r="F211" s="65"/>
      <c r="G211" s="118" t="str">
        <f t="shared" si="15"/>
        <v/>
      </c>
      <c r="H211" s="119" t="str">
        <f t="shared" si="16"/>
        <v/>
      </c>
      <c r="I211" s="60"/>
      <c r="J211" s="123" t="str">
        <f t="shared" si="17"/>
        <v/>
      </c>
      <c r="K211" s="118" t="str">
        <f t="shared" si="18"/>
        <v/>
      </c>
      <c r="L211" s="104"/>
      <c r="M211" s="104"/>
      <c r="N211" s="107" t="str">
        <f t="shared" si="14"/>
        <v>B9053-090</v>
      </c>
      <c r="O211" s="126" t="s">
        <v>1949</v>
      </c>
      <c r="P211"/>
      <c r="Q211" s="111">
        <v>1650</v>
      </c>
      <c r="R211" t="s">
        <v>109</v>
      </c>
    </row>
    <row r="212" spans="1:18" ht="18" customHeight="1">
      <c r="A212" s="103">
        <v>200</v>
      </c>
      <c r="B212" s="61"/>
      <c r="C212" s="67"/>
      <c r="D212" s="62"/>
      <c r="E212" s="67"/>
      <c r="F212" s="63"/>
      <c r="G212" s="120" t="str">
        <f t="shared" si="15"/>
        <v/>
      </c>
      <c r="H212" s="121" t="str">
        <f t="shared" si="16"/>
        <v/>
      </c>
      <c r="I212" s="64"/>
      <c r="J212" s="124" t="str">
        <f t="shared" si="17"/>
        <v/>
      </c>
      <c r="K212" s="120" t="str">
        <f t="shared" si="18"/>
        <v/>
      </c>
      <c r="L212" s="104"/>
      <c r="M212" s="104"/>
      <c r="N212" s="107" t="str">
        <f t="shared" si="14"/>
        <v>B9053-115</v>
      </c>
      <c r="O212" s="126" t="s">
        <v>1950</v>
      </c>
      <c r="P212"/>
      <c r="Q212" s="111">
        <v>1650</v>
      </c>
      <c r="R212" t="s">
        <v>109</v>
      </c>
    </row>
    <row r="213" spans="1:18" ht="18" customHeight="1">
      <c r="A213" s="99">
        <v>201</v>
      </c>
      <c r="B213" s="57"/>
      <c r="C213" s="66"/>
      <c r="D213" s="58"/>
      <c r="E213" s="66"/>
      <c r="F213" s="65"/>
      <c r="G213" s="118" t="str">
        <f t="shared" si="15"/>
        <v/>
      </c>
      <c r="H213" s="119" t="str">
        <f t="shared" si="16"/>
        <v/>
      </c>
      <c r="I213" s="60"/>
      <c r="J213" s="123" t="str">
        <f t="shared" si="17"/>
        <v/>
      </c>
      <c r="K213" s="118" t="str">
        <f t="shared" si="18"/>
        <v/>
      </c>
      <c r="L213" s="104"/>
      <c r="M213" s="104"/>
      <c r="N213" s="107" t="str">
        <f t="shared" si="14"/>
        <v>B9053-129</v>
      </c>
      <c r="O213" s="126" t="s">
        <v>1951</v>
      </c>
      <c r="P213"/>
      <c r="Q213" s="111">
        <v>1650</v>
      </c>
      <c r="R213" t="s">
        <v>109</v>
      </c>
    </row>
    <row r="214" spans="1:18" ht="18" customHeight="1">
      <c r="A214" s="103">
        <v>202</v>
      </c>
      <c r="B214" s="61"/>
      <c r="C214" s="67"/>
      <c r="D214" s="62"/>
      <c r="E214" s="67"/>
      <c r="F214" s="63"/>
      <c r="G214" s="120" t="str">
        <f t="shared" si="15"/>
        <v/>
      </c>
      <c r="H214" s="121" t="str">
        <f t="shared" si="16"/>
        <v/>
      </c>
      <c r="I214" s="64"/>
      <c r="J214" s="124" t="str">
        <f t="shared" si="17"/>
        <v/>
      </c>
      <c r="K214" s="120" t="str">
        <f t="shared" si="18"/>
        <v/>
      </c>
      <c r="L214" s="104"/>
      <c r="M214" s="104"/>
      <c r="N214" s="107" t="str">
        <f t="shared" si="14"/>
        <v>B9053-136</v>
      </c>
      <c r="O214" s="126" t="s">
        <v>254</v>
      </c>
      <c r="P214"/>
      <c r="Q214" s="111">
        <v>1650</v>
      </c>
      <c r="R214" t="s">
        <v>109</v>
      </c>
    </row>
    <row r="215" spans="1:18" ht="18" customHeight="1">
      <c r="A215" s="99">
        <v>203</v>
      </c>
      <c r="B215" s="57"/>
      <c r="C215" s="66"/>
      <c r="D215" s="58"/>
      <c r="E215" s="66"/>
      <c r="F215" s="65"/>
      <c r="G215" s="118" t="str">
        <f t="shared" si="15"/>
        <v/>
      </c>
      <c r="H215" s="119" t="str">
        <f t="shared" si="16"/>
        <v/>
      </c>
      <c r="I215" s="60"/>
      <c r="J215" s="123" t="str">
        <f t="shared" si="17"/>
        <v/>
      </c>
      <c r="K215" s="118" t="str">
        <f t="shared" si="18"/>
        <v/>
      </c>
      <c r="L215" s="104"/>
      <c r="M215" s="104"/>
      <c r="N215" s="107" t="str">
        <f t="shared" si="14"/>
        <v>B9053-140</v>
      </c>
      <c r="O215" s="126" t="s">
        <v>255</v>
      </c>
      <c r="P215"/>
      <c r="Q215" s="111">
        <v>1650</v>
      </c>
      <c r="R215" t="s">
        <v>109</v>
      </c>
    </row>
    <row r="216" spans="1:18" ht="18" customHeight="1">
      <c r="A216" s="103">
        <v>204</v>
      </c>
      <c r="B216" s="61"/>
      <c r="C216" s="67"/>
      <c r="D216" s="62"/>
      <c r="E216" s="67"/>
      <c r="F216" s="63"/>
      <c r="G216" s="120" t="str">
        <f t="shared" si="15"/>
        <v/>
      </c>
      <c r="H216" s="121" t="str">
        <f t="shared" si="16"/>
        <v/>
      </c>
      <c r="I216" s="64"/>
      <c r="J216" s="124" t="str">
        <f t="shared" si="17"/>
        <v/>
      </c>
      <c r="K216" s="120" t="str">
        <f t="shared" si="18"/>
        <v/>
      </c>
      <c r="L216" s="104"/>
      <c r="M216" s="104"/>
      <c r="N216" s="107" t="str">
        <f t="shared" si="14"/>
        <v>B9054-010</v>
      </c>
      <c r="O216" s="126" t="s">
        <v>256</v>
      </c>
      <c r="P216"/>
      <c r="Q216" s="111">
        <v>1650</v>
      </c>
      <c r="R216" t="s">
        <v>109</v>
      </c>
    </row>
    <row r="217" spans="1:18" ht="18" customHeight="1">
      <c r="A217" s="99">
        <v>205</v>
      </c>
      <c r="B217" s="57"/>
      <c r="C217" s="66"/>
      <c r="D217" s="58"/>
      <c r="E217" s="66"/>
      <c r="F217" s="65"/>
      <c r="G217" s="118" t="str">
        <f t="shared" si="15"/>
        <v/>
      </c>
      <c r="H217" s="119" t="str">
        <f t="shared" si="16"/>
        <v/>
      </c>
      <c r="I217" s="60"/>
      <c r="J217" s="123" t="str">
        <f t="shared" si="17"/>
        <v/>
      </c>
      <c r="K217" s="118" t="str">
        <f t="shared" si="18"/>
        <v/>
      </c>
      <c r="L217" s="104"/>
      <c r="M217" s="104"/>
      <c r="N217" s="107" t="str">
        <f t="shared" si="14"/>
        <v>B9054-027</v>
      </c>
      <c r="O217" s="126" t="s">
        <v>257</v>
      </c>
      <c r="P217"/>
      <c r="Q217" s="111">
        <v>1650</v>
      </c>
      <c r="R217" t="s">
        <v>109</v>
      </c>
    </row>
    <row r="218" spans="1:18" ht="18" customHeight="1">
      <c r="A218" s="103">
        <v>206</v>
      </c>
      <c r="B218" s="61"/>
      <c r="C218" s="67"/>
      <c r="D218" s="62"/>
      <c r="E218" s="67"/>
      <c r="F218" s="63"/>
      <c r="G218" s="120" t="str">
        <f t="shared" si="15"/>
        <v/>
      </c>
      <c r="H218" s="121" t="str">
        <f t="shared" si="16"/>
        <v/>
      </c>
      <c r="I218" s="64"/>
      <c r="J218" s="124" t="str">
        <f t="shared" si="17"/>
        <v/>
      </c>
      <c r="K218" s="120" t="str">
        <f t="shared" si="18"/>
        <v/>
      </c>
      <c r="L218" s="104"/>
      <c r="M218" s="104"/>
      <c r="N218" s="107" t="str">
        <f t="shared" si="14"/>
        <v>B9054-034</v>
      </c>
      <c r="O218" s="126" t="s">
        <v>258</v>
      </c>
      <c r="P218"/>
      <c r="Q218" s="111">
        <v>1650</v>
      </c>
      <c r="R218" t="s">
        <v>109</v>
      </c>
    </row>
    <row r="219" spans="1:18" ht="18" customHeight="1">
      <c r="A219" s="99">
        <v>207</v>
      </c>
      <c r="B219" s="57"/>
      <c r="C219" s="66"/>
      <c r="D219" s="58"/>
      <c r="E219" s="66"/>
      <c r="F219" s="65"/>
      <c r="G219" s="118" t="str">
        <f t="shared" si="15"/>
        <v/>
      </c>
      <c r="H219" s="119" t="str">
        <f t="shared" si="16"/>
        <v/>
      </c>
      <c r="I219" s="60"/>
      <c r="J219" s="123" t="str">
        <f t="shared" si="17"/>
        <v/>
      </c>
      <c r="K219" s="118" t="str">
        <f t="shared" si="18"/>
        <v/>
      </c>
      <c r="L219" s="104"/>
      <c r="M219" s="104"/>
      <c r="N219" s="107" t="str">
        <f t="shared" si="14"/>
        <v>B9054-048</v>
      </c>
      <c r="O219" s="126" t="s">
        <v>1952</v>
      </c>
      <c r="P219"/>
      <c r="Q219" s="111">
        <v>1650</v>
      </c>
      <c r="R219" t="s">
        <v>109</v>
      </c>
    </row>
    <row r="220" spans="1:18" ht="18" customHeight="1">
      <c r="A220" s="103">
        <v>208</v>
      </c>
      <c r="B220" s="61"/>
      <c r="C220" s="67"/>
      <c r="D220" s="62"/>
      <c r="E220" s="67"/>
      <c r="F220" s="63"/>
      <c r="G220" s="120" t="str">
        <f t="shared" si="15"/>
        <v/>
      </c>
      <c r="H220" s="121" t="str">
        <f t="shared" si="16"/>
        <v/>
      </c>
      <c r="I220" s="64"/>
      <c r="J220" s="124" t="str">
        <f t="shared" si="17"/>
        <v/>
      </c>
      <c r="K220" s="120" t="str">
        <f t="shared" si="18"/>
        <v/>
      </c>
      <c r="L220" s="104"/>
      <c r="M220" s="104"/>
      <c r="N220" s="107" t="str">
        <f t="shared" si="14"/>
        <v>B9054-055</v>
      </c>
      <c r="O220" s="126" t="s">
        <v>1953</v>
      </c>
      <c r="P220"/>
      <c r="Q220" s="111">
        <v>1650</v>
      </c>
      <c r="R220" t="s">
        <v>109</v>
      </c>
    </row>
    <row r="221" spans="1:18" ht="18" customHeight="1">
      <c r="A221" s="99">
        <v>209</v>
      </c>
      <c r="B221" s="57"/>
      <c r="C221" s="66"/>
      <c r="D221" s="58"/>
      <c r="E221" s="66"/>
      <c r="F221" s="65"/>
      <c r="G221" s="118" t="str">
        <f t="shared" si="15"/>
        <v/>
      </c>
      <c r="H221" s="119" t="str">
        <f t="shared" si="16"/>
        <v/>
      </c>
      <c r="I221" s="60"/>
      <c r="J221" s="123" t="str">
        <f t="shared" si="17"/>
        <v/>
      </c>
      <c r="K221" s="118" t="str">
        <f t="shared" si="18"/>
        <v/>
      </c>
      <c r="L221" s="104"/>
      <c r="M221" s="104"/>
      <c r="N221" s="107" t="str">
        <f t="shared" si="14"/>
        <v>B9054-105</v>
      </c>
      <c r="O221" s="126" t="s">
        <v>259</v>
      </c>
      <c r="P221"/>
      <c r="Q221" s="111">
        <v>1650</v>
      </c>
      <c r="R221" t="s">
        <v>109</v>
      </c>
    </row>
    <row r="222" spans="1:18" ht="18" customHeight="1">
      <c r="A222" s="103">
        <v>210</v>
      </c>
      <c r="B222" s="61"/>
      <c r="C222" s="67"/>
      <c r="D222" s="62"/>
      <c r="E222" s="67"/>
      <c r="F222" s="63"/>
      <c r="G222" s="120" t="str">
        <f t="shared" si="15"/>
        <v/>
      </c>
      <c r="H222" s="121" t="str">
        <f t="shared" si="16"/>
        <v/>
      </c>
      <c r="I222" s="64"/>
      <c r="J222" s="124" t="str">
        <f t="shared" si="17"/>
        <v/>
      </c>
      <c r="K222" s="120" t="str">
        <f t="shared" si="18"/>
        <v/>
      </c>
      <c r="L222" s="104"/>
      <c r="M222" s="104"/>
      <c r="N222" s="107" t="str">
        <f t="shared" si="14"/>
        <v>B9054-126</v>
      </c>
      <c r="O222" s="126" t="s">
        <v>260</v>
      </c>
      <c r="P222"/>
      <c r="Q222" s="111">
        <v>1650</v>
      </c>
      <c r="R222" t="s">
        <v>109</v>
      </c>
    </row>
    <row r="223" spans="1:18" ht="18" customHeight="1">
      <c r="A223" s="99">
        <v>211</v>
      </c>
      <c r="B223" s="57"/>
      <c r="C223" s="66"/>
      <c r="D223" s="58"/>
      <c r="E223" s="66"/>
      <c r="F223" s="65"/>
      <c r="G223" s="118" t="str">
        <f t="shared" si="15"/>
        <v/>
      </c>
      <c r="H223" s="119" t="str">
        <f t="shared" si="16"/>
        <v/>
      </c>
      <c r="I223" s="60"/>
      <c r="J223" s="123" t="str">
        <f t="shared" si="17"/>
        <v/>
      </c>
      <c r="K223" s="118" t="str">
        <f t="shared" si="18"/>
        <v/>
      </c>
      <c r="L223" s="104"/>
      <c r="M223" s="104"/>
      <c r="N223" s="107" t="str">
        <f t="shared" si="14"/>
        <v>B9054-130</v>
      </c>
      <c r="O223" s="126" t="s">
        <v>261</v>
      </c>
      <c r="P223"/>
      <c r="Q223" s="111">
        <v>1650</v>
      </c>
      <c r="R223" t="s">
        <v>109</v>
      </c>
    </row>
    <row r="224" spans="1:18" ht="18" customHeight="1">
      <c r="A224" s="103">
        <v>212</v>
      </c>
      <c r="B224" s="61"/>
      <c r="C224" s="67"/>
      <c r="D224" s="62"/>
      <c r="E224" s="67"/>
      <c r="F224" s="63"/>
      <c r="G224" s="120" t="str">
        <f t="shared" si="15"/>
        <v/>
      </c>
      <c r="H224" s="121" t="str">
        <f t="shared" si="16"/>
        <v/>
      </c>
      <c r="I224" s="64"/>
      <c r="J224" s="124" t="str">
        <f t="shared" si="17"/>
        <v/>
      </c>
      <c r="K224" s="120" t="str">
        <f t="shared" si="18"/>
        <v/>
      </c>
      <c r="L224" s="104"/>
      <c r="M224" s="104"/>
      <c r="N224" s="107" t="str">
        <f t="shared" si="14"/>
        <v>B9054-147</v>
      </c>
      <c r="O224" s="126" t="s">
        <v>262</v>
      </c>
      <c r="P224"/>
      <c r="Q224" s="111">
        <v>1650</v>
      </c>
      <c r="R224" t="s">
        <v>109</v>
      </c>
    </row>
    <row r="225" spans="1:18" ht="18" customHeight="1">
      <c r="A225" s="99">
        <v>213</v>
      </c>
      <c r="B225" s="57"/>
      <c r="C225" s="66"/>
      <c r="D225" s="58"/>
      <c r="E225" s="66"/>
      <c r="F225" s="65"/>
      <c r="G225" s="118" t="str">
        <f t="shared" si="15"/>
        <v/>
      </c>
      <c r="H225" s="119" t="str">
        <f t="shared" si="16"/>
        <v/>
      </c>
      <c r="I225" s="60"/>
      <c r="J225" s="123" t="str">
        <f t="shared" si="17"/>
        <v/>
      </c>
      <c r="K225" s="118" t="str">
        <f t="shared" si="18"/>
        <v/>
      </c>
      <c r="L225" s="104"/>
      <c r="M225" s="104"/>
      <c r="N225" s="107" t="str">
        <f t="shared" si="14"/>
        <v>B9055-017</v>
      </c>
      <c r="O225" s="126" t="s">
        <v>263</v>
      </c>
      <c r="P225"/>
      <c r="Q225" s="111">
        <v>1650</v>
      </c>
      <c r="R225" t="s">
        <v>109</v>
      </c>
    </row>
    <row r="226" spans="1:18" ht="18" customHeight="1">
      <c r="A226" s="103">
        <v>214</v>
      </c>
      <c r="B226" s="61"/>
      <c r="C226" s="67"/>
      <c r="D226" s="62"/>
      <c r="E226" s="67"/>
      <c r="F226" s="63"/>
      <c r="G226" s="120" t="str">
        <f t="shared" si="15"/>
        <v/>
      </c>
      <c r="H226" s="121" t="str">
        <f t="shared" si="16"/>
        <v/>
      </c>
      <c r="I226" s="64"/>
      <c r="J226" s="124" t="str">
        <f t="shared" si="17"/>
        <v/>
      </c>
      <c r="K226" s="120" t="str">
        <f t="shared" si="18"/>
        <v/>
      </c>
      <c r="L226" s="104"/>
      <c r="M226" s="104"/>
      <c r="N226" s="107" t="str">
        <f t="shared" si="14"/>
        <v>B9055-024</v>
      </c>
      <c r="O226" s="126" t="s">
        <v>264</v>
      </c>
      <c r="P226"/>
      <c r="Q226" s="111">
        <v>1650</v>
      </c>
      <c r="R226" t="s">
        <v>109</v>
      </c>
    </row>
    <row r="227" spans="1:18" ht="18" customHeight="1">
      <c r="A227" s="99">
        <v>215</v>
      </c>
      <c r="B227" s="57"/>
      <c r="C227" s="66"/>
      <c r="D227" s="58"/>
      <c r="E227" s="66"/>
      <c r="F227" s="65"/>
      <c r="G227" s="118" t="str">
        <f t="shared" si="15"/>
        <v/>
      </c>
      <c r="H227" s="119" t="str">
        <f t="shared" si="16"/>
        <v/>
      </c>
      <c r="I227" s="60"/>
      <c r="J227" s="123" t="str">
        <f t="shared" si="17"/>
        <v/>
      </c>
      <c r="K227" s="118" t="str">
        <f t="shared" si="18"/>
        <v/>
      </c>
      <c r="L227" s="104"/>
      <c r="M227" s="104"/>
      <c r="N227" s="107" t="str">
        <f t="shared" si="14"/>
        <v>B9055-066</v>
      </c>
      <c r="O227" s="126" t="s">
        <v>265</v>
      </c>
      <c r="P227"/>
      <c r="Q227" s="111">
        <v>1650</v>
      </c>
      <c r="R227" t="s">
        <v>109</v>
      </c>
    </row>
    <row r="228" spans="1:18" ht="18" customHeight="1">
      <c r="A228" s="103">
        <v>216</v>
      </c>
      <c r="B228" s="61"/>
      <c r="C228" s="67"/>
      <c r="D228" s="62"/>
      <c r="E228" s="67"/>
      <c r="F228" s="63"/>
      <c r="G228" s="120" t="str">
        <f t="shared" si="15"/>
        <v/>
      </c>
      <c r="H228" s="121" t="str">
        <f t="shared" si="16"/>
        <v/>
      </c>
      <c r="I228" s="64"/>
      <c r="J228" s="124" t="str">
        <f t="shared" si="17"/>
        <v/>
      </c>
      <c r="K228" s="120" t="str">
        <f t="shared" si="18"/>
        <v/>
      </c>
      <c r="L228" s="104"/>
      <c r="M228" s="104"/>
      <c r="N228" s="107" t="str">
        <f t="shared" si="14"/>
        <v>B9055-070</v>
      </c>
      <c r="O228" s="126" t="s">
        <v>266</v>
      </c>
      <c r="P228"/>
      <c r="Q228" s="111">
        <v>1650</v>
      </c>
      <c r="R228" t="s">
        <v>109</v>
      </c>
    </row>
    <row r="229" spans="1:18" ht="18" customHeight="1">
      <c r="A229" s="99">
        <v>217</v>
      </c>
      <c r="B229" s="57"/>
      <c r="C229" s="66"/>
      <c r="D229" s="58"/>
      <c r="E229" s="66"/>
      <c r="F229" s="65"/>
      <c r="G229" s="118" t="str">
        <f t="shared" si="15"/>
        <v/>
      </c>
      <c r="H229" s="119" t="str">
        <f t="shared" si="16"/>
        <v/>
      </c>
      <c r="I229" s="60"/>
      <c r="J229" s="123" t="str">
        <f t="shared" si="17"/>
        <v/>
      </c>
      <c r="K229" s="118" t="str">
        <f t="shared" si="18"/>
        <v/>
      </c>
      <c r="L229" s="104"/>
      <c r="M229" s="104"/>
      <c r="N229" s="107" t="str">
        <f t="shared" si="14"/>
        <v>B9055-087</v>
      </c>
      <c r="O229" s="126" t="s">
        <v>267</v>
      </c>
      <c r="P229"/>
      <c r="Q229" s="111">
        <v>1650</v>
      </c>
      <c r="R229" t="s">
        <v>109</v>
      </c>
    </row>
    <row r="230" spans="1:18" ht="18" customHeight="1">
      <c r="A230" s="103">
        <v>218</v>
      </c>
      <c r="B230" s="61"/>
      <c r="C230" s="67"/>
      <c r="D230" s="62"/>
      <c r="E230" s="67"/>
      <c r="F230" s="63"/>
      <c r="G230" s="120" t="str">
        <f t="shared" si="15"/>
        <v/>
      </c>
      <c r="H230" s="121" t="str">
        <f t="shared" si="16"/>
        <v/>
      </c>
      <c r="I230" s="64"/>
      <c r="J230" s="124" t="str">
        <f t="shared" si="17"/>
        <v/>
      </c>
      <c r="K230" s="120" t="str">
        <f t="shared" si="18"/>
        <v/>
      </c>
      <c r="L230" s="104"/>
      <c r="M230" s="104"/>
      <c r="N230" s="107" t="str">
        <f t="shared" si="14"/>
        <v>B9055-094</v>
      </c>
      <c r="O230" s="126" t="s">
        <v>268</v>
      </c>
      <c r="P230"/>
      <c r="Q230" s="111">
        <v>1650</v>
      </c>
      <c r="R230" t="s">
        <v>109</v>
      </c>
    </row>
    <row r="231" spans="1:18" ht="18" customHeight="1">
      <c r="A231" s="99">
        <v>219</v>
      </c>
      <c r="B231" s="57"/>
      <c r="C231" s="66"/>
      <c r="D231" s="58"/>
      <c r="E231" s="66"/>
      <c r="F231" s="65"/>
      <c r="G231" s="118" t="str">
        <f t="shared" si="15"/>
        <v/>
      </c>
      <c r="H231" s="119" t="str">
        <f t="shared" si="16"/>
        <v/>
      </c>
      <c r="I231" s="60"/>
      <c r="J231" s="123" t="str">
        <f t="shared" si="17"/>
        <v/>
      </c>
      <c r="K231" s="118" t="str">
        <f t="shared" si="18"/>
        <v/>
      </c>
      <c r="L231" s="104"/>
      <c r="M231" s="104"/>
      <c r="N231" s="107" t="str">
        <f t="shared" ref="N231:N294" si="19">RIGHT(O231,9)</f>
        <v>B9055-109</v>
      </c>
      <c r="O231" s="126" t="s">
        <v>269</v>
      </c>
      <c r="P231"/>
      <c r="Q231" s="111">
        <v>1650</v>
      </c>
      <c r="R231" t="s">
        <v>109</v>
      </c>
    </row>
    <row r="232" spans="1:18" ht="18" customHeight="1">
      <c r="A232" s="103">
        <v>220</v>
      </c>
      <c r="B232" s="61"/>
      <c r="C232" s="67"/>
      <c r="D232" s="62"/>
      <c r="E232" s="67"/>
      <c r="F232" s="63"/>
      <c r="G232" s="120" t="str">
        <f t="shared" si="15"/>
        <v/>
      </c>
      <c r="H232" s="121" t="str">
        <f t="shared" si="16"/>
        <v/>
      </c>
      <c r="I232" s="64"/>
      <c r="J232" s="124" t="str">
        <f t="shared" si="17"/>
        <v/>
      </c>
      <c r="K232" s="120" t="str">
        <f t="shared" si="18"/>
        <v/>
      </c>
      <c r="L232" s="104"/>
      <c r="M232" s="104"/>
      <c r="N232" s="107" t="str">
        <f t="shared" si="19"/>
        <v>B9055-116</v>
      </c>
      <c r="O232" s="126" t="s">
        <v>270</v>
      </c>
      <c r="P232"/>
      <c r="Q232" s="111">
        <v>1650</v>
      </c>
      <c r="R232" t="s">
        <v>109</v>
      </c>
    </row>
    <row r="233" spans="1:18" ht="18" customHeight="1">
      <c r="A233" s="99">
        <v>221</v>
      </c>
      <c r="B233" s="57"/>
      <c r="C233" s="66"/>
      <c r="D233" s="58"/>
      <c r="E233" s="66"/>
      <c r="F233" s="65"/>
      <c r="G233" s="118" t="str">
        <f t="shared" si="15"/>
        <v/>
      </c>
      <c r="H233" s="119" t="str">
        <f t="shared" si="16"/>
        <v/>
      </c>
      <c r="I233" s="60"/>
      <c r="J233" s="123" t="str">
        <f t="shared" si="17"/>
        <v/>
      </c>
      <c r="K233" s="118" t="str">
        <f t="shared" si="18"/>
        <v/>
      </c>
      <c r="L233" s="104"/>
      <c r="M233" s="104"/>
      <c r="N233" s="107" t="str">
        <f t="shared" si="19"/>
        <v>B9055-120</v>
      </c>
      <c r="O233" s="126" t="s">
        <v>271</v>
      </c>
      <c r="P233"/>
      <c r="Q233" s="111">
        <v>1650</v>
      </c>
      <c r="R233" t="s">
        <v>109</v>
      </c>
    </row>
    <row r="234" spans="1:18" ht="18" customHeight="1">
      <c r="A234" s="103">
        <v>222</v>
      </c>
      <c r="B234" s="61"/>
      <c r="C234" s="67"/>
      <c r="D234" s="62"/>
      <c r="E234" s="67"/>
      <c r="F234" s="63"/>
      <c r="G234" s="120" t="str">
        <f t="shared" si="15"/>
        <v/>
      </c>
      <c r="H234" s="121" t="str">
        <f t="shared" si="16"/>
        <v/>
      </c>
      <c r="I234" s="64"/>
      <c r="J234" s="124" t="str">
        <f t="shared" si="17"/>
        <v/>
      </c>
      <c r="K234" s="120" t="str">
        <f t="shared" si="18"/>
        <v/>
      </c>
      <c r="L234" s="104"/>
      <c r="M234" s="104"/>
      <c r="N234" s="107" t="str">
        <f t="shared" si="19"/>
        <v>B9055-137</v>
      </c>
      <c r="O234" s="126" t="s">
        <v>272</v>
      </c>
      <c r="P234"/>
      <c r="Q234" s="111">
        <v>1650</v>
      </c>
      <c r="R234" t="s">
        <v>109</v>
      </c>
    </row>
    <row r="235" spans="1:18" ht="18" customHeight="1">
      <c r="A235" s="99">
        <v>223</v>
      </c>
      <c r="B235" s="57"/>
      <c r="C235" s="66"/>
      <c r="D235" s="58"/>
      <c r="E235" s="66"/>
      <c r="F235" s="65"/>
      <c r="G235" s="118" t="str">
        <f t="shared" si="15"/>
        <v/>
      </c>
      <c r="H235" s="119" t="str">
        <f t="shared" si="16"/>
        <v/>
      </c>
      <c r="I235" s="60"/>
      <c r="J235" s="123" t="str">
        <f t="shared" si="17"/>
        <v/>
      </c>
      <c r="K235" s="118" t="str">
        <f t="shared" si="18"/>
        <v/>
      </c>
      <c r="L235" s="104"/>
      <c r="M235" s="104"/>
      <c r="N235" s="107" t="str">
        <f t="shared" si="19"/>
        <v>B9055-144</v>
      </c>
      <c r="O235" s="126" t="s">
        <v>273</v>
      </c>
      <c r="P235"/>
      <c r="Q235" s="111">
        <v>1650</v>
      </c>
      <c r="R235" t="s">
        <v>109</v>
      </c>
    </row>
    <row r="236" spans="1:18" ht="18" customHeight="1">
      <c r="A236" s="103">
        <v>224</v>
      </c>
      <c r="B236" s="61"/>
      <c r="C236" s="67"/>
      <c r="D236" s="62"/>
      <c r="E236" s="67"/>
      <c r="F236" s="63"/>
      <c r="G236" s="120" t="str">
        <f t="shared" si="15"/>
        <v/>
      </c>
      <c r="H236" s="121" t="str">
        <f t="shared" si="16"/>
        <v/>
      </c>
      <c r="I236" s="64"/>
      <c r="J236" s="124" t="str">
        <f t="shared" si="17"/>
        <v/>
      </c>
      <c r="K236" s="120" t="str">
        <f t="shared" si="18"/>
        <v/>
      </c>
      <c r="L236" s="104"/>
      <c r="M236" s="104"/>
      <c r="N236" s="107" t="str">
        <f t="shared" si="19"/>
        <v>B9055-158</v>
      </c>
      <c r="O236" s="126" t="s">
        <v>274</v>
      </c>
      <c r="P236"/>
      <c r="Q236" s="111">
        <v>1650</v>
      </c>
      <c r="R236" t="s">
        <v>109</v>
      </c>
    </row>
    <row r="237" spans="1:18" ht="18" customHeight="1">
      <c r="A237" s="99">
        <v>225</v>
      </c>
      <c r="B237" s="57"/>
      <c r="C237" s="66"/>
      <c r="D237" s="58"/>
      <c r="E237" s="66"/>
      <c r="F237" s="65"/>
      <c r="G237" s="118" t="str">
        <f t="shared" si="15"/>
        <v/>
      </c>
      <c r="H237" s="119" t="str">
        <f t="shared" si="16"/>
        <v/>
      </c>
      <c r="I237" s="60"/>
      <c r="J237" s="123" t="str">
        <f t="shared" si="17"/>
        <v/>
      </c>
      <c r="K237" s="118" t="str">
        <f t="shared" si="18"/>
        <v/>
      </c>
      <c r="L237" s="104"/>
      <c r="M237" s="104"/>
      <c r="N237" s="107" t="str">
        <f t="shared" si="19"/>
        <v>B9056-035</v>
      </c>
      <c r="O237" s="126" t="s">
        <v>275</v>
      </c>
      <c r="P237"/>
      <c r="Q237" s="111">
        <v>1650</v>
      </c>
      <c r="R237" t="s">
        <v>109</v>
      </c>
    </row>
    <row r="238" spans="1:18" ht="18" customHeight="1">
      <c r="A238" s="103">
        <v>226</v>
      </c>
      <c r="B238" s="61"/>
      <c r="C238" s="67"/>
      <c r="D238" s="62"/>
      <c r="E238" s="67"/>
      <c r="F238" s="63"/>
      <c r="G238" s="120" t="str">
        <f t="shared" si="15"/>
        <v/>
      </c>
      <c r="H238" s="121" t="str">
        <f t="shared" si="16"/>
        <v/>
      </c>
      <c r="I238" s="64"/>
      <c r="J238" s="124" t="str">
        <f t="shared" si="17"/>
        <v/>
      </c>
      <c r="K238" s="120" t="str">
        <f t="shared" si="18"/>
        <v/>
      </c>
      <c r="L238" s="104"/>
      <c r="M238" s="104"/>
      <c r="N238" s="107" t="str">
        <f t="shared" si="19"/>
        <v>B9056-049</v>
      </c>
      <c r="O238" s="126" t="s">
        <v>276</v>
      </c>
      <c r="P238"/>
      <c r="Q238" s="111">
        <v>1650</v>
      </c>
      <c r="R238" t="s">
        <v>109</v>
      </c>
    </row>
    <row r="239" spans="1:18" ht="18" customHeight="1">
      <c r="A239" s="99">
        <v>227</v>
      </c>
      <c r="B239" s="57"/>
      <c r="C239" s="66"/>
      <c r="D239" s="58"/>
      <c r="E239" s="66"/>
      <c r="F239" s="65"/>
      <c r="G239" s="118" t="str">
        <f t="shared" si="15"/>
        <v/>
      </c>
      <c r="H239" s="119" t="str">
        <f t="shared" si="16"/>
        <v/>
      </c>
      <c r="I239" s="60"/>
      <c r="J239" s="123" t="str">
        <f t="shared" si="17"/>
        <v/>
      </c>
      <c r="K239" s="118" t="str">
        <f t="shared" si="18"/>
        <v/>
      </c>
      <c r="L239" s="104"/>
      <c r="M239" s="104"/>
      <c r="N239" s="107" t="str">
        <f t="shared" si="19"/>
        <v>B9056-056</v>
      </c>
      <c r="O239" s="126" t="s">
        <v>1954</v>
      </c>
      <c r="P239"/>
      <c r="Q239" s="111">
        <v>1650</v>
      </c>
      <c r="R239" t="s">
        <v>109</v>
      </c>
    </row>
    <row r="240" spans="1:18" ht="18" customHeight="1">
      <c r="A240" s="103">
        <v>228</v>
      </c>
      <c r="B240" s="61"/>
      <c r="C240" s="67"/>
      <c r="D240" s="62"/>
      <c r="E240" s="67"/>
      <c r="F240" s="63"/>
      <c r="G240" s="120" t="str">
        <f t="shared" si="15"/>
        <v/>
      </c>
      <c r="H240" s="121" t="str">
        <f t="shared" si="16"/>
        <v/>
      </c>
      <c r="I240" s="64"/>
      <c r="J240" s="124" t="str">
        <f t="shared" si="17"/>
        <v/>
      </c>
      <c r="K240" s="120" t="str">
        <f t="shared" si="18"/>
        <v/>
      </c>
      <c r="L240" s="104"/>
      <c r="M240" s="104"/>
      <c r="N240" s="107" t="str">
        <f t="shared" si="19"/>
        <v>B9056-060</v>
      </c>
      <c r="O240" s="126" t="s">
        <v>1955</v>
      </c>
      <c r="P240"/>
      <c r="Q240" s="111">
        <v>1650</v>
      </c>
      <c r="R240" t="s">
        <v>109</v>
      </c>
    </row>
    <row r="241" spans="1:18" ht="18" customHeight="1">
      <c r="A241" s="99">
        <v>229</v>
      </c>
      <c r="B241" s="57"/>
      <c r="C241" s="66"/>
      <c r="D241" s="58"/>
      <c r="E241" s="66"/>
      <c r="F241" s="65"/>
      <c r="G241" s="118" t="str">
        <f t="shared" si="15"/>
        <v/>
      </c>
      <c r="H241" s="119" t="str">
        <f t="shared" si="16"/>
        <v/>
      </c>
      <c r="I241" s="60"/>
      <c r="J241" s="123" t="str">
        <f t="shared" si="17"/>
        <v/>
      </c>
      <c r="K241" s="118" t="str">
        <f t="shared" si="18"/>
        <v/>
      </c>
      <c r="L241" s="104"/>
      <c r="M241" s="104"/>
      <c r="N241" s="107" t="str">
        <f t="shared" si="19"/>
        <v>B9056-077</v>
      </c>
      <c r="O241" s="126" t="s">
        <v>277</v>
      </c>
      <c r="P241"/>
      <c r="Q241" s="111">
        <v>1650</v>
      </c>
      <c r="R241" t="s">
        <v>109</v>
      </c>
    </row>
    <row r="242" spans="1:18" ht="18" customHeight="1">
      <c r="A242" s="103">
        <v>230</v>
      </c>
      <c r="B242" s="61"/>
      <c r="C242" s="67"/>
      <c r="D242" s="62"/>
      <c r="E242" s="67"/>
      <c r="F242" s="63"/>
      <c r="G242" s="120" t="str">
        <f t="shared" si="15"/>
        <v/>
      </c>
      <c r="H242" s="121" t="str">
        <f t="shared" si="16"/>
        <v/>
      </c>
      <c r="I242" s="64"/>
      <c r="J242" s="124" t="str">
        <f t="shared" si="17"/>
        <v/>
      </c>
      <c r="K242" s="120" t="str">
        <f t="shared" si="18"/>
        <v/>
      </c>
      <c r="L242" s="104"/>
      <c r="M242" s="104"/>
      <c r="N242" s="107" t="str">
        <f t="shared" si="19"/>
        <v>B9056-084</v>
      </c>
      <c r="O242" s="126" t="s">
        <v>278</v>
      </c>
      <c r="P242"/>
      <c r="Q242" s="111">
        <v>1650</v>
      </c>
      <c r="R242" t="s">
        <v>109</v>
      </c>
    </row>
    <row r="243" spans="1:18" ht="18" customHeight="1">
      <c r="A243" s="99">
        <v>231</v>
      </c>
      <c r="B243" s="57"/>
      <c r="C243" s="66"/>
      <c r="D243" s="58"/>
      <c r="E243" s="66"/>
      <c r="F243" s="65"/>
      <c r="G243" s="118" t="str">
        <f t="shared" si="15"/>
        <v/>
      </c>
      <c r="H243" s="119" t="str">
        <f t="shared" si="16"/>
        <v/>
      </c>
      <c r="I243" s="60"/>
      <c r="J243" s="123" t="str">
        <f t="shared" si="17"/>
        <v/>
      </c>
      <c r="K243" s="118" t="str">
        <f t="shared" si="18"/>
        <v/>
      </c>
      <c r="L243" s="104"/>
      <c r="M243" s="104"/>
      <c r="N243" s="107" t="str">
        <f t="shared" si="19"/>
        <v>B9056-098</v>
      </c>
      <c r="O243" s="126" t="s">
        <v>279</v>
      </c>
      <c r="P243"/>
      <c r="Q243" s="111">
        <v>1650</v>
      </c>
      <c r="R243" t="s">
        <v>109</v>
      </c>
    </row>
    <row r="244" spans="1:18" ht="18" customHeight="1">
      <c r="A244" s="103">
        <v>232</v>
      </c>
      <c r="B244" s="61"/>
      <c r="C244" s="67"/>
      <c r="D244" s="62"/>
      <c r="E244" s="67"/>
      <c r="F244" s="63"/>
      <c r="G244" s="120" t="str">
        <f t="shared" si="15"/>
        <v/>
      </c>
      <c r="H244" s="121" t="str">
        <f t="shared" si="16"/>
        <v/>
      </c>
      <c r="I244" s="64"/>
      <c r="J244" s="124" t="str">
        <f t="shared" si="17"/>
        <v/>
      </c>
      <c r="K244" s="120" t="str">
        <f t="shared" si="18"/>
        <v/>
      </c>
      <c r="L244" s="104"/>
      <c r="M244" s="104"/>
      <c r="N244" s="107" t="str">
        <f t="shared" si="19"/>
        <v>B9056-106</v>
      </c>
      <c r="O244" s="126" t="s">
        <v>280</v>
      </c>
      <c r="P244"/>
      <c r="Q244" s="111">
        <v>1650</v>
      </c>
      <c r="R244" t="s">
        <v>109</v>
      </c>
    </row>
    <row r="245" spans="1:18" ht="18" customHeight="1">
      <c r="A245" s="99">
        <v>233</v>
      </c>
      <c r="B245" s="57"/>
      <c r="C245" s="66"/>
      <c r="D245" s="58"/>
      <c r="E245" s="66"/>
      <c r="F245" s="65"/>
      <c r="G245" s="118" t="str">
        <f t="shared" si="15"/>
        <v/>
      </c>
      <c r="H245" s="119" t="str">
        <f t="shared" si="16"/>
        <v/>
      </c>
      <c r="I245" s="60"/>
      <c r="J245" s="123" t="str">
        <f t="shared" si="17"/>
        <v/>
      </c>
      <c r="K245" s="118" t="str">
        <f t="shared" si="18"/>
        <v/>
      </c>
      <c r="L245" s="104"/>
      <c r="M245" s="104"/>
      <c r="N245" s="107" t="str">
        <f t="shared" si="19"/>
        <v>B9056-110</v>
      </c>
      <c r="O245" s="126" t="s">
        <v>281</v>
      </c>
      <c r="P245"/>
      <c r="Q245" s="111">
        <v>1650</v>
      </c>
      <c r="R245" t="s">
        <v>109</v>
      </c>
    </row>
    <row r="246" spans="1:18" ht="18" customHeight="1">
      <c r="A246" s="103">
        <v>234</v>
      </c>
      <c r="B246" s="61"/>
      <c r="C246" s="67"/>
      <c r="D246" s="62"/>
      <c r="E246" s="67"/>
      <c r="F246" s="63"/>
      <c r="G246" s="120" t="str">
        <f t="shared" si="15"/>
        <v/>
      </c>
      <c r="H246" s="121" t="str">
        <f t="shared" si="16"/>
        <v/>
      </c>
      <c r="I246" s="64"/>
      <c r="J246" s="124" t="str">
        <f t="shared" si="17"/>
        <v/>
      </c>
      <c r="K246" s="120" t="str">
        <f t="shared" si="18"/>
        <v/>
      </c>
      <c r="L246" s="104"/>
      <c r="M246" s="104"/>
      <c r="N246" s="107" t="str">
        <f t="shared" si="19"/>
        <v>B9057-018</v>
      </c>
      <c r="O246" s="126" t="s">
        <v>282</v>
      </c>
      <c r="P246"/>
      <c r="Q246" s="111">
        <v>1650</v>
      </c>
      <c r="R246" t="s">
        <v>109</v>
      </c>
    </row>
    <row r="247" spans="1:18" ht="18" customHeight="1">
      <c r="A247" s="99">
        <v>235</v>
      </c>
      <c r="B247" s="57"/>
      <c r="C247" s="66"/>
      <c r="D247" s="58"/>
      <c r="E247" s="66"/>
      <c r="F247" s="65"/>
      <c r="G247" s="118" t="str">
        <f t="shared" si="15"/>
        <v/>
      </c>
      <c r="H247" s="119" t="str">
        <f t="shared" si="16"/>
        <v/>
      </c>
      <c r="I247" s="60"/>
      <c r="J247" s="123" t="str">
        <f t="shared" si="17"/>
        <v/>
      </c>
      <c r="K247" s="118" t="str">
        <f t="shared" si="18"/>
        <v/>
      </c>
      <c r="L247" s="104"/>
      <c r="M247" s="104"/>
      <c r="N247" s="107" t="str">
        <f t="shared" si="19"/>
        <v>B9057-025</v>
      </c>
      <c r="O247" s="126" t="s">
        <v>283</v>
      </c>
      <c r="P247"/>
      <c r="Q247" s="111">
        <v>1650</v>
      </c>
      <c r="R247" t="s">
        <v>109</v>
      </c>
    </row>
    <row r="248" spans="1:18" ht="18" customHeight="1">
      <c r="A248" s="103">
        <v>236</v>
      </c>
      <c r="B248" s="61"/>
      <c r="C248" s="67"/>
      <c r="D248" s="62"/>
      <c r="E248" s="67"/>
      <c r="F248" s="63"/>
      <c r="G248" s="120" t="str">
        <f t="shared" si="15"/>
        <v/>
      </c>
      <c r="H248" s="121" t="str">
        <f t="shared" si="16"/>
        <v/>
      </c>
      <c r="I248" s="64"/>
      <c r="J248" s="124" t="str">
        <f t="shared" si="17"/>
        <v/>
      </c>
      <c r="K248" s="120" t="str">
        <f t="shared" si="18"/>
        <v/>
      </c>
      <c r="L248" s="104"/>
      <c r="M248" s="104"/>
      <c r="N248" s="107" t="str">
        <f t="shared" si="19"/>
        <v>B9057-050</v>
      </c>
      <c r="O248" s="126" t="s">
        <v>284</v>
      </c>
      <c r="P248"/>
      <c r="Q248" s="111">
        <v>1650</v>
      </c>
      <c r="R248" t="s">
        <v>109</v>
      </c>
    </row>
    <row r="249" spans="1:18" ht="18" customHeight="1">
      <c r="A249" s="99">
        <v>237</v>
      </c>
      <c r="B249" s="57"/>
      <c r="C249" s="66"/>
      <c r="D249" s="58"/>
      <c r="E249" s="66"/>
      <c r="F249" s="65"/>
      <c r="G249" s="118" t="str">
        <f t="shared" si="15"/>
        <v/>
      </c>
      <c r="H249" s="119" t="str">
        <f t="shared" si="16"/>
        <v/>
      </c>
      <c r="I249" s="60"/>
      <c r="J249" s="123" t="str">
        <f t="shared" si="17"/>
        <v/>
      </c>
      <c r="K249" s="118" t="str">
        <f t="shared" si="18"/>
        <v/>
      </c>
      <c r="L249" s="104"/>
      <c r="M249" s="104"/>
      <c r="N249" s="107" t="str">
        <f t="shared" si="19"/>
        <v>B9057-074</v>
      </c>
      <c r="O249" s="126" t="s">
        <v>285</v>
      </c>
      <c r="P249"/>
      <c r="Q249" s="111">
        <v>1650</v>
      </c>
      <c r="R249" t="s">
        <v>109</v>
      </c>
    </row>
    <row r="250" spans="1:18" ht="18" customHeight="1">
      <c r="A250" s="103">
        <v>238</v>
      </c>
      <c r="B250" s="61"/>
      <c r="C250" s="67"/>
      <c r="D250" s="62"/>
      <c r="E250" s="67"/>
      <c r="F250" s="63"/>
      <c r="G250" s="120" t="str">
        <f t="shared" si="15"/>
        <v/>
      </c>
      <c r="H250" s="121" t="str">
        <f t="shared" si="16"/>
        <v/>
      </c>
      <c r="I250" s="64"/>
      <c r="J250" s="124" t="str">
        <f t="shared" si="17"/>
        <v/>
      </c>
      <c r="K250" s="120" t="str">
        <f t="shared" si="18"/>
        <v/>
      </c>
      <c r="L250" s="104"/>
      <c r="M250" s="104"/>
      <c r="N250" s="107" t="str">
        <f t="shared" si="19"/>
        <v>B9057-088</v>
      </c>
      <c r="O250" s="126" t="s">
        <v>286</v>
      </c>
      <c r="P250"/>
      <c r="Q250" s="111">
        <v>1650</v>
      </c>
      <c r="R250" t="s">
        <v>109</v>
      </c>
    </row>
    <row r="251" spans="1:18" ht="18" customHeight="1">
      <c r="A251" s="99">
        <v>239</v>
      </c>
      <c r="B251" s="57"/>
      <c r="C251" s="66"/>
      <c r="D251" s="58"/>
      <c r="E251" s="66"/>
      <c r="F251" s="65"/>
      <c r="G251" s="118" t="str">
        <f t="shared" si="15"/>
        <v/>
      </c>
      <c r="H251" s="119" t="str">
        <f t="shared" si="16"/>
        <v/>
      </c>
      <c r="I251" s="60"/>
      <c r="J251" s="123" t="str">
        <f t="shared" si="17"/>
        <v/>
      </c>
      <c r="K251" s="118" t="str">
        <f t="shared" si="18"/>
        <v/>
      </c>
      <c r="L251" s="104"/>
      <c r="M251" s="104"/>
      <c r="N251" s="107" t="str">
        <f t="shared" si="19"/>
        <v>B9057-124</v>
      </c>
      <c r="O251" s="126" t="s">
        <v>287</v>
      </c>
      <c r="P251"/>
      <c r="Q251" s="111">
        <v>1870</v>
      </c>
      <c r="R251" t="s">
        <v>109</v>
      </c>
    </row>
    <row r="252" spans="1:18" ht="18" customHeight="1">
      <c r="A252" s="103">
        <v>240</v>
      </c>
      <c r="B252" s="61"/>
      <c r="C252" s="67"/>
      <c r="D252" s="62"/>
      <c r="E252" s="67"/>
      <c r="F252" s="63"/>
      <c r="G252" s="120" t="str">
        <f t="shared" si="15"/>
        <v/>
      </c>
      <c r="H252" s="121" t="str">
        <f t="shared" si="16"/>
        <v/>
      </c>
      <c r="I252" s="64"/>
      <c r="J252" s="124" t="str">
        <f t="shared" si="17"/>
        <v/>
      </c>
      <c r="K252" s="120" t="str">
        <f t="shared" si="18"/>
        <v/>
      </c>
      <c r="L252" s="104"/>
      <c r="M252" s="104"/>
      <c r="N252" s="107" t="str">
        <f t="shared" si="19"/>
        <v>B9058-015</v>
      </c>
      <c r="O252" s="126" t="s">
        <v>288</v>
      </c>
      <c r="P252"/>
      <c r="Q252" s="111">
        <v>2160</v>
      </c>
      <c r="R252" t="s">
        <v>109</v>
      </c>
    </row>
    <row r="253" spans="1:18" ht="18" customHeight="1">
      <c r="A253" s="99">
        <v>241</v>
      </c>
      <c r="B253" s="57"/>
      <c r="C253" s="66"/>
      <c r="D253" s="58"/>
      <c r="E253" s="66"/>
      <c r="F253" s="65"/>
      <c r="G253" s="118" t="str">
        <f t="shared" si="15"/>
        <v/>
      </c>
      <c r="H253" s="119" t="str">
        <f t="shared" si="16"/>
        <v/>
      </c>
      <c r="I253" s="60"/>
      <c r="J253" s="123" t="str">
        <f t="shared" si="17"/>
        <v/>
      </c>
      <c r="K253" s="118" t="str">
        <f t="shared" si="18"/>
        <v/>
      </c>
      <c r="L253" s="104"/>
      <c r="M253" s="104"/>
      <c r="N253" s="107" t="str">
        <f t="shared" si="19"/>
        <v>B9058-029</v>
      </c>
      <c r="O253" s="126" t="s">
        <v>289</v>
      </c>
      <c r="P253"/>
      <c r="Q253" s="111">
        <v>2160</v>
      </c>
      <c r="R253" t="s">
        <v>109</v>
      </c>
    </row>
    <row r="254" spans="1:18" ht="18" customHeight="1">
      <c r="A254" s="103">
        <v>242</v>
      </c>
      <c r="B254" s="61"/>
      <c r="C254" s="67"/>
      <c r="D254" s="62"/>
      <c r="E254" s="67"/>
      <c r="F254" s="63"/>
      <c r="G254" s="120" t="str">
        <f t="shared" si="15"/>
        <v/>
      </c>
      <c r="H254" s="121" t="str">
        <f t="shared" si="16"/>
        <v/>
      </c>
      <c r="I254" s="64"/>
      <c r="J254" s="124" t="str">
        <f t="shared" si="17"/>
        <v/>
      </c>
      <c r="K254" s="120" t="str">
        <f t="shared" si="18"/>
        <v/>
      </c>
      <c r="L254" s="104"/>
      <c r="M254" s="104"/>
      <c r="N254" s="107" t="str">
        <f t="shared" si="19"/>
        <v>B9058-036</v>
      </c>
      <c r="O254" s="126" t="s">
        <v>290</v>
      </c>
      <c r="P254"/>
      <c r="Q254" s="111">
        <v>2160</v>
      </c>
      <c r="R254" t="s">
        <v>109</v>
      </c>
    </row>
    <row r="255" spans="1:18" ht="18" customHeight="1">
      <c r="A255" s="99">
        <v>243</v>
      </c>
      <c r="B255" s="57"/>
      <c r="C255" s="66"/>
      <c r="D255" s="58"/>
      <c r="E255" s="66"/>
      <c r="F255" s="65"/>
      <c r="G255" s="118" t="str">
        <f t="shared" si="15"/>
        <v/>
      </c>
      <c r="H255" s="119" t="str">
        <f t="shared" si="16"/>
        <v/>
      </c>
      <c r="I255" s="60"/>
      <c r="J255" s="123" t="str">
        <f t="shared" si="17"/>
        <v/>
      </c>
      <c r="K255" s="118" t="str">
        <f t="shared" si="18"/>
        <v/>
      </c>
      <c r="L255" s="104"/>
      <c r="M255" s="104"/>
      <c r="N255" s="107" t="str">
        <f t="shared" si="19"/>
        <v>B9059-019</v>
      </c>
      <c r="O255" s="126" t="s">
        <v>291</v>
      </c>
      <c r="P255"/>
      <c r="Q255" s="111">
        <v>2160</v>
      </c>
      <c r="R255" t="s">
        <v>109</v>
      </c>
    </row>
    <row r="256" spans="1:18" ht="18" customHeight="1">
      <c r="A256" s="103">
        <v>244</v>
      </c>
      <c r="B256" s="61"/>
      <c r="C256" s="67"/>
      <c r="D256" s="62"/>
      <c r="E256" s="67"/>
      <c r="F256" s="63"/>
      <c r="G256" s="120" t="str">
        <f t="shared" si="15"/>
        <v/>
      </c>
      <c r="H256" s="121" t="str">
        <f t="shared" si="16"/>
        <v/>
      </c>
      <c r="I256" s="64"/>
      <c r="J256" s="124" t="str">
        <f t="shared" si="17"/>
        <v/>
      </c>
      <c r="K256" s="120" t="str">
        <f t="shared" si="18"/>
        <v/>
      </c>
      <c r="L256" s="104"/>
      <c r="M256" s="104"/>
      <c r="N256" s="107" t="str">
        <f t="shared" si="19"/>
        <v>B9059-026</v>
      </c>
      <c r="O256" s="126" t="s">
        <v>292</v>
      </c>
      <c r="P256"/>
      <c r="Q256" s="111">
        <v>2160</v>
      </c>
      <c r="R256" t="s">
        <v>109</v>
      </c>
    </row>
    <row r="257" spans="1:18" ht="18" customHeight="1">
      <c r="A257" s="99">
        <v>245</v>
      </c>
      <c r="B257" s="57"/>
      <c r="C257" s="66"/>
      <c r="D257" s="58"/>
      <c r="E257" s="66"/>
      <c r="F257" s="65"/>
      <c r="G257" s="118" t="str">
        <f t="shared" si="15"/>
        <v/>
      </c>
      <c r="H257" s="119" t="str">
        <f t="shared" si="16"/>
        <v/>
      </c>
      <c r="I257" s="60"/>
      <c r="J257" s="123" t="str">
        <f t="shared" si="17"/>
        <v/>
      </c>
      <c r="K257" s="118" t="str">
        <f t="shared" si="18"/>
        <v/>
      </c>
      <c r="L257" s="104"/>
      <c r="M257" s="104"/>
      <c r="N257" s="107" t="str">
        <f t="shared" si="19"/>
        <v>B9059-030</v>
      </c>
      <c r="O257" s="126" t="s">
        <v>293</v>
      </c>
      <c r="P257"/>
      <c r="Q257" s="111">
        <v>2160</v>
      </c>
      <c r="R257" t="s">
        <v>109</v>
      </c>
    </row>
    <row r="258" spans="1:18" ht="18" customHeight="1">
      <c r="A258" s="103">
        <v>246</v>
      </c>
      <c r="B258" s="61"/>
      <c r="C258" s="67"/>
      <c r="D258" s="62"/>
      <c r="E258" s="67"/>
      <c r="F258" s="63"/>
      <c r="G258" s="120" t="str">
        <f t="shared" si="15"/>
        <v/>
      </c>
      <c r="H258" s="121" t="str">
        <f t="shared" si="16"/>
        <v/>
      </c>
      <c r="I258" s="64"/>
      <c r="J258" s="124" t="str">
        <f t="shared" si="17"/>
        <v/>
      </c>
      <c r="K258" s="120" t="str">
        <f t="shared" si="18"/>
        <v/>
      </c>
      <c r="L258" s="104"/>
      <c r="M258" s="104"/>
      <c r="N258" s="107" t="str">
        <f t="shared" si="19"/>
        <v>B9059-047</v>
      </c>
      <c r="O258" s="126" t="s">
        <v>294</v>
      </c>
      <c r="P258"/>
      <c r="Q258" s="111">
        <v>2160</v>
      </c>
      <c r="R258" t="s">
        <v>109</v>
      </c>
    </row>
    <row r="259" spans="1:18" ht="18" customHeight="1">
      <c r="A259" s="99">
        <v>247</v>
      </c>
      <c r="B259" s="57"/>
      <c r="C259" s="66"/>
      <c r="D259" s="58"/>
      <c r="E259" s="66"/>
      <c r="F259" s="65"/>
      <c r="G259" s="118" t="str">
        <f t="shared" si="15"/>
        <v/>
      </c>
      <c r="H259" s="119" t="str">
        <f t="shared" si="16"/>
        <v/>
      </c>
      <c r="I259" s="60"/>
      <c r="J259" s="123" t="str">
        <f t="shared" si="17"/>
        <v/>
      </c>
      <c r="K259" s="118" t="str">
        <f t="shared" si="18"/>
        <v/>
      </c>
      <c r="L259" s="104"/>
      <c r="M259" s="104"/>
      <c r="N259" s="107" t="str">
        <f t="shared" si="19"/>
        <v>B9059-054</v>
      </c>
      <c r="O259" s="126" t="s">
        <v>295</v>
      </c>
      <c r="P259"/>
      <c r="Q259" s="111">
        <v>2160</v>
      </c>
      <c r="R259" t="s">
        <v>109</v>
      </c>
    </row>
    <row r="260" spans="1:18" ht="18" customHeight="1">
      <c r="A260" s="103">
        <v>248</v>
      </c>
      <c r="B260" s="61"/>
      <c r="C260" s="67"/>
      <c r="D260" s="62"/>
      <c r="E260" s="67"/>
      <c r="F260" s="63"/>
      <c r="G260" s="120" t="str">
        <f t="shared" si="15"/>
        <v/>
      </c>
      <c r="H260" s="121" t="str">
        <f t="shared" si="16"/>
        <v/>
      </c>
      <c r="I260" s="64"/>
      <c r="J260" s="124" t="str">
        <f t="shared" si="17"/>
        <v/>
      </c>
      <c r="K260" s="120" t="str">
        <f t="shared" si="18"/>
        <v/>
      </c>
      <c r="L260" s="104"/>
      <c r="M260" s="104"/>
      <c r="N260" s="107" t="str">
        <f t="shared" si="19"/>
        <v>B9059-068</v>
      </c>
      <c r="O260" s="126" t="s">
        <v>296</v>
      </c>
      <c r="P260"/>
      <c r="Q260" s="111">
        <v>2160</v>
      </c>
      <c r="R260" t="s">
        <v>109</v>
      </c>
    </row>
    <row r="261" spans="1:18" ht="18" customHeight="1">
      <c r="A261" s="99">
        <v>249</v>
      </c>
      <c r="B261" s="57"/>
      <c r="C261" s="66"/>
      <c r="D261" s="58"/>
      <c r="E261" s="66"/>
      <c r="F261" s="65"/>
      <c r="G261" s="118" t="str">
        <f t="shared" si="15"/>
        <v/>
      </c>
      <c r="H261" s="119" t="str">
        <f t="shared" si="16"/>
        <v/>
      </c>
      <c r="I261" s="60"/>
      <c r="J261" s="123" t="str">
        <f t="shared" si="17"/>
        <v/>
      </c>
      <c r="K261" s="118" t="str">
        <f t="shared" si="18"/>
        <v/>
      </c>
      <c r="L261" s="104"/>
      <c r="M261" s="104"/>
      <c r="N261" s="107" t="str">
        <f t="shared" si="19"/>
        <v>B9059-075</v>
      </c>
      <c r="O261" s="126" t="s">
        <v>297</v>
      </c>
      <c r="P261"/>
      <c r="Q261" s="111">
        <v>2160</v>
      </c>
      <c r="R261" t="s">
        <v>109</v>
      </c>
    </row>
    <row r="262" spans="1:18" ht="18" customHeight="1">
      <c r="A262" s="103">
        <v>250</v>
      </c>
      <c r="B262" s="61"/>
      <c r="C262" s="67"/>
      <c r="D262" s="62"/>
      <c r="E262" s="67"/>
      <c r="F262" s="63"/>
      <c r="G262" s="120" t="str">
        <f t="shared" si="15"/>
        <v/>
      </c>
      <c r="H262" s="121" t="str">
        <f t="shared" si="16"/>
        <v/>
      </c>
      <c r="I262" s="64"/>
      <c r="J262" s="124" t="str">
        <f t="shared" si="17"/>
        <v/>
      </c>
      <c r="K262" s="120" t="str">
        <f t="shared" si="18"/>
        <v/>
      </c>
      <c r="L262" s="104"/>
      <c r="M262" s="104"/>
      <c r="N262" s="107" t="str">
        <f t="shared" si="19"/>
        <v>B9059-089</v>
      </c>
      <c r="O262" s="126" t="s">
        <v>298</v>
      </c>
      <c r="P262"/>
      <c r="Q262" s="111">
        <v>2160</v>
      </c>
      <c r="R262" t="s">
        <v>109</v>
      </c>
    </row>
    <row r="263" spans="1:18" ht="18" customHeight="1">
      <c r="A263" s="99">
        <v>251</v>
      </c>
      <c r="B263" s="57"/>
      <c r="C263" s="66"/>
      <c r="D263" s="58"/>
      <c r="E263" s="66"/>
      <c r="F263" s="65"/>
      <c r="G263" s="118" t="str">
        <f t="shared" si="15"/>
        <v/>
      </c>
      <c r="H263" s="119" t="str">
        <f t="shared" si="16"/>
        <v/>
      </c>
      <c r="I263" s="60"/>
      <c r="J263" s="123" t="str">
        <f t="shared" si="17"/>
        <v/>
      </c>
      <c r="K263" s="118" t="str">
        <f t="shared" si="18"/>
        <v/>
      </c>
      <c r="L263" s="104"/>
      <c r="M263" s="104"/>
      <c r="N263" s="107" t="str">
        <f t="shared" si="19"/>
        <v>B9059-096</v>
      </c>
      <c r="O263" s="126" t="s">
        <v>299</v>
      </c>
      <c r="P263"/>
      <c r="Q263" s="111">
        <v>2160</v>
      </c>
      <c r="R263" t="s">
        <v>109</v>
      </c>
    </row>
    <row r="264" spans="1:18" ht="18" customHeight="1">
      <c r="A264" s="103">
        <v>252</v>
      </c>
      <c r="B264" s="61"/>
      <c r="C264" s="67"/>
      <c r="D264" s="62"/>
      <c r="E264" s="67"/>
      <c r="F264" s="63"/>
      <c r="G264" s="120" t="str">
        <f t="shared" si="15"/>
        <v/>
      </c>
      <c r="H264" s="121" t="str">
        <f t="shared" si="16"/>
        <v/>
      </c>
      <c r="I264" s="64"/>
      <c r="J264" s="124" t="str">
        <f t="shared" si="17"/>
        <v/>
      </c>
      <c r="K264" s="120" t="str">
        <f t="shared" si="18"/>
        <v/>
      </c>
      <c r="L264" s="104"/>
      <c r="M264" s="104"/>
      <c r="N264" s="107" t="str">
        <f t="shared" si="19"/>
        <v>B9059-104</v>
      </c>
      <c r="O264" s="126" t="s">
        <v>1956</v>
      </c>
      <c r="P264"/>
      <c r="Q264" s="111">
        <v>2160</v>
      </c>
      <c r="R264" t="s">
        <v>109</v>
      </c>
    </row>
    <row r="265" spans="1:18" ht="18" customHeight="1">
      <c r="A265" s="99">
        <v>253</v>
      </c>
      <c r="B265" s="57"/>
      <c r="C265" s="66"/>
      <c r="D265" s="58"/>
      <c r="E265" s="66"/>
      <c r="F265" s="65"/>
      <c r="G265" s="118" t="str">
        <f t="shared" si="15"/>
        <v/>
      </c>
      <c r="H265" s="119" t="str">
        <f t="shared" si="16"/>
        <v/>
      </c>
      <c r="I265" s="60"/>
      <c r="J265" s="123" t="str">
        <f t="shared" si="17"/>
        <v/>
      </c>
      <c r="K265" s="118" t="str">
        <f t="shared" si="18"/>
        <v/>
      </c>
      <c r="L265" s="104"/>
      <c r="M265" s="104"/>
      <c r="N265" s="107" t="str">
        <f t="shared" si="19"/>
        <v>B9059-118</v>
      </c>
      <c r="O265" s="126" t="s">
        <v>300</v>
      </c>
      <c r="P265"/>
      <c r="Q265" s="111">
        <v>2160</v>
      </c>
      <c r="R265" t="s">
        <v>109</v>
      </c>
    </row>
    <row r="266" spans="1:18" ht="18" customHeight="1">
      <c r="A266" s="103">
        <v>254</v>
      </c>
      <c r="B266" s="61"/>
      <c r="C266" s="67"/>
      <c r="D266" s="62"/>
      <c r="E266" s="67"/>
      <c r="F266" s="63"/>
      <c r="G266" s="120" t="str">
        <f t="shared" si="15"/>
        <v/>
      </c>
      <c r="H266" s="121" t="str">
        <f t="shared" si="16"/>
        <v/>
      </c>
      <c r="I266" s="64"/>
      <c r="J266" s="124" t="str">
        <f t="shared" si="17"/>
        <v/>
      </c>
      <c r="K266" s="120" t="str">
        <f t="shared" si="18"/>
        <v/>
      </c>
      <c r="L266" s="104"/>
      <c r="M266" s="104"/>
      <c r="N266" s="107" t="str">
        <f t="shared" si="19"/>
        <v>B9059-125</v>
      </c>
      <c r="O266" s="126" t="s">
        <v>301</v>
      </c>
      <c r="P266"/>
      <c r="Q266" s="111">
        <v>2160</v>
      </c>
      <c r="R266" t="s">
        <v>109</v>
      </c>
    </row>
    <row r="267" spans="1:18" ht="18" customHeight="1">
      <c r="A267" s="99">
        <v>255</v>
      </c>
      <c r="B267" s="57"/>
      <c r="C267" s="66"/>
      <c r="D267" s="58"/>
      <c r="E267" s="66"/>
      <c r="F267" s="65"/>
      <c r="G267" s="118" t="str">
        <f t="shared" si="15"/>
        <v/>
      </c>
      <c r="H267" s="119" t="str">
        <f t="shared" si="16"/>
        <v/>
      </c>
      <c r="I267" s="60"/>
      <c r="J267" s="123" t="str">
        <f t="shared" si="17"/>
        <v/>
      </c>
      <c r="K267" s="118" t="str">
        <f t="shared" si="18"/>
        <v/>
      </c>
      <c r="L267" s="104"/>
      <c r="M267" s="104"/>
      <c r="N267" s="107" t="str">
        <f t="shared" si="19"/>
        <v>B9060-017</v>
      </c>
      <c r="O267" s="126" t="s">
        <v>302</v>
      </c>
      <c r="P267"/>
      <c r="Q267" s="111">
        <v>2160</v>
      </c>
      <c r="R267" t="s">
        <v>109</v>
      </c>
    </row>
    <row r="268" spans="1:18" ht="18" customHeight="1">
      <c r="A268" s="103">
        <v>256</v>
      </c>
      <c r="B268" s="61"/>
      <c r="C268" s="67"/>
      <c r="D268" s="62"/>
      <c r="E268" s="67"/>
      <c r="F268" s="63"/>
      <c r="G268" s="120" t="str">
        <f t="shared" si="15"/>
        <v/>
      </c>
      <c r="H268" s="121" t="str">
        <f t="shared" si="16"/>
        <v/>
      </c>
      <c r="I268" s="64"/>
      <c r="J268" s="124" t="str">
        <f t="shared" si="17"/>
        <v/>
      </c>
      <c r="K268" s="120" t="str">
        <f t="shared" si="18"/>
        <v/>
      </c>
      <c r="L268" s="104"/>
      <c r="M268" s="104"/>
      <c r="N268" s="107" t="str">
        <f t="shared" si="19"/>
        <v>B9060-024</v>
      </c>
      <c r="O268" s="126" t="s">
        <v>1957</v>
      </c>
      <c r="P268"/>
      <c r="Q268" s="111">
        <v>2160</v>
      </c>
      <c r="R268" t="s">
        <v>109</v>
      </c>
    </row>
    <row r="269" spans="1:18" ht="18" customHeight="1">
      <c r="A269" s="99">
        <v>257</v>
      </c>
      <c r="B269" s="57"/>
      <c r="C269" s="66"/>
      <c r="D269" s="58"/>
      <c r="E269" s="66"/>
      <c r="F269" s="65"/>
      <c r="G269" s="118" t="str">
        <f t="shared" si="15"/>
        <v/>
      </c>
      <c r="H269" s="119" t="str">
        <f t="shared" si="16"/>
        <v/>
      </c>
      <c r="I269" s="60"/>
      <c r="J269" s="123" t="str">
        <f t="shared" si="17"/>
        <v/>
      </c>
      <c r="K269" s="118" t="str">
        <f t="shared" si="18"/>
        <v/>
      </c>
      <c r="L269" s="104"/>
      <c r="M269" s="104"/>
      <c r="N269" s="107" t="str">
        <f t="shared" si="19"/>
        <v>B9060-038</v>
      </c>
      <c r="O269" s="126" t="s">
        <v>1958</v>
      </c>
      <c r="P269"/>
      <c r="Q269" s="111">
        <v>2160</v>
      </c>
      <c r="R269" t="s">
        <v>109</v>
      </c>
    </row>
    <row r="270" spans="1:18" ht="18" customHeight="1">
      <c r="A270" s="103">
        <v>258</v>
      </c>
      <c r="B270" s="61"/>
      <c r="C270" s="67"/>
      <c r="D270" s="62"/>
      <c r="E270" s="67"/>
      <c r="F270" s="63"/>
      <c r="G270" s="120" t="str">
        <f t="shared" ref="G270:G333" si="20">IF(ISBLANK(F270),"",IF(ISNA(VLOOKUP($F270,$N$25:$S$3000,2,FALSE)) = TRUE, VLOOKUP($F270,$T$25:$U$3000,2,FALSE), VLOOKUP($F270,$N$25:$S$3000,2,FALSE)))</f>
        <v/>
      </c>
      <c r="H270" s="121" t="str">
        <f t="shared" ref="H270:H333" si="21">IF(ISBLANK(F270),"",IF(ISNA(VLOOKUP($F270,$N$25:$S$3000,4,FALSE)) = TRUE, VLOOKUP($F270,$T$25:$U$3000,4,FALSE), VLOOKUP($F270,$N$25:$S$3000,4,FALSE)))</f>
        <v/>
      </c>
      <c r="I270" s="64"/>
      <c r="J270" s="124" t="str">
        <f t="shared" ref="J270:J333" si="22">IF(ISBLANK(F270),"",H270*I270)</f>
        <v/>
      </c>
      <c r="K270" s="120" t="str">
        <f t="shared" ref="K270:K333" si="23">IF(ISBLANK($F270),"",IF(ISNA(VLOOKUP($F270,$N$25:$S$3000,5,FALSE)) = TRUE, VLOOKUP($F270,$T$25:$U$3000,5,FALSE), VLOOKUP($F270,$N$25:$S$3000,5,FALSE)))</f>
        <v/>
      </c>
      <c r="L270" s="104"/>
      <c r="M270" s="104"/>
      <c r="N270" s="107" t="str">
        <f t="shared" si="19"/>
        <v>B9060-045</v>
      </c>
      <c r="O270" s="126" t="s">
        <v>303</v>
      </c>
      <c r="P270"/>
      <c r="Q270" s="111">
        <v>2160</v>
      </c>
      <c r="R270" t="s">
        <v>109</v>
      </c>
    </row>
    <row r="271" spans="1:18" ht="18" customHeight="1">
      <c r="A271" s="99">
        <v>259</v>
      </c>
      <c r="B271" s="57"/>
      <c r="C271" s="66"/>
      <c r="D271" s="58"/>
      <c r="E271" s="66"/>
      <c r="F271" s="65"/>
      <c r="G271" s="118" t="str">
        <f t="shared" si="20"/>
        <v/>
      </c>
      <c r="H271" s="119" t="str">
        <f t="shared" si="21"/>
        <v/>
      </c>
      <c r="I271" s="60"/>
      <c r="J271" s="123" t="str">
        <f t="shared" si="22"/>
        <v/>
      </c>
      <c r="K271" s="118" t="str">
        <f t="shared" si="23"/>
        <v/>
      </c>
      <c r="L271" s="104"/>
      <c r="M271" s="104"/>
      <c r="N271" s="107" t="str">
        <f t="shared" si="19"/>
        <v>B9060-059</v>
      </c>
      <c r="O271" s="126" t="s">
        <v>304</v>
      </c>
      <c r="P271"/>
      <c r="Q271" s="111">
        <v>2160</v>
      </c>
      <c r="R271" t="s">
        <v>109</v>
      </c>
    </row>
    <row r="272" spans="1:18" ht="18" customHeight="1">
      <c r="A272" s="103">
        <v>260</v>
      </c>
      <c r="B272" s="61"/>
      <c r="C272" s="67"/>
      <c r="D272" s="62"/>
      <c r="E272" s="67"/>
      <c r="F272" s="63"/>
      <c r="G272" s="120" t="str">
        <f t="shared" si="20"/>
        <v/>
      </c>
      <c r="H272" s="121" t="str">
        <f t="shared" si="21"/>
        <v/>
      </c>
      <c r="I272" s="64"/>
      <c r="J272" s="124" t="str">
        <f t="shared" si="22"/>
        <v/>
      </c>
      <c r="K272" s="120" t="str">
        <f t="shared" si="23"/>
        <v/>
      </c>
      <c r="L272" s="104"/>
      <c r="M272" s="104"/>
      <c r="N272" s="107" t="str">
        <f t="shared" si="19"/>
        <v>B9060-066</v>
      </c>
      <c r="O272" s="126" t="s">
        <v>305</v>
      </c>
      <c r="P272"/>
      <c r="Q272" s="111">
        <v>2160</v>
      </c>
      <c r="R272" t="s">
        <v>109</v>
      </c>
    </row>
    <row r="273" spans="1:18" ht="18" customHeight="1">
      <c r="A273" s="99">
        <v>261</v>
      </c>
      <c r="B273" s="57"/>
      <c r="C273" s="66"/>
      <c r="D273" s="58"/>
      <c r="E273" s="66"/>
      <c r="F273" s="65"/>
      <c r="G273" s="118" t="str">
        <f t="shared" si="20"/>
        <v/>
      </c>
      <c r="H273" s="119" t="str">
        <f t="shared" si="21"/>
        <v/>
      </c>
      <c r="I273" s="60"/>
      <c r="J273" s="123" t="str">
        <f t="shared" si="22"/>
        <v/>
      </c>
      <c r="K273" s="118" t="str">
        <f t="shared" si="23"/>
        <v/>
      </c>
      <c r="L273" s="104"/>
      <c r="M273" s="104"/>
      <c r="N273" s="107" t="str">
        <f t="shared" si="19"/>
        <v>B9060-070</v>
      </c>
      <c r="O273" s="126" t="s">
        <v>306</v>
      </c>
      <c r="P273"/>
      <c r="Q273" s="111">
        <v>2160</v>
      </c>
      <c r="R273" t="s">
        <v>109</v>
      </c>
    </row>
    <row r="274" spans="1:18" ht="18" customHeight="1">
      <c r="A274" s="103">
        <v>262</v>
      </c>
      <c r="B274" s="61"/>
      <c r="C274" s="67"/>
      <c r="D274" s="62"/>
      <c r="E274" s="67"/>
      <c r="F274" s="63"/>
      <c r="G274" s="120" t="str">
        <f t="shared" si="20"/>
        <v/>
      </c>
      <c r="H274" s="121" t="str">
        <f t="shared" si="21"/>
        <v/>
      </c>
      <c r="I274" s="64"/>
      <c r="J274" s="124" t="str">
        <f t="shared" si="22"/>
        <v/>
      </c>
      <c r="K274" s="120" t="str">
        <f t="shared" si="23"/>
        <v/>
      </c>
      <c r="L274" s="104"/>
      <c r="M274" s="104"/>
      <c r="N274" s="107" t="str">
        <f t="shared" si="19"/>
        <v>B9060-087</v>
      </c>
      <c r="O274" s="126" t="s">
        <v>307</v>
      </c>
      <c r="P274"/>
      <c r="Q274" s="111">
        <v>2160</v>
      </c>
      <c r="R274" t="s">
        <v>109</v>
      </c>
    </row>
    <row r="275" spans="1:18" ht="18" customHeight="1">
      <c r="A275" s="99">
        <v>263</v>
      </c>
      <c r="B275" s="57"/>
      <c r="C275" s="66"/>
      <c r="D275" s="58"/>
      <c r="E275" s="66"/>
      <c r="F275" s="65"/>
      <c r="G275" s="118" t="str">
        <f t="shared" si="20"/>
        <v/>
      </c>
      <c r="H275" s="119" t="str">
        <f t="shared" si="21"/>
        <v/>
      </c>
      <c r="I275" s="60"/>
      <c r="J275" s="123" t="str">
        <f t="shared" si="22"/>
        <v/>
      </c>
      <c r="K275" s="118" t="str">
        <f t="shared" si="23"/>
        <v/>
      </c>
      <c r="L275" s="104"/>
      <c r="M275" s="104"/>
      <c r="N275" s="107" t="str">
        <f t="shared" si="19"/>
        <v>B9060-094</v>
      </c>
      <c r="O275" s="126" t="s">
        <v>308</v>
      </c>
      <c r="P275"/>
      <c r="Q275" s="111">
        <v>2160</v>
      </c>
      <c r="R275" t="s">
        <v>109</v>
      </c>
    </row>
    <row r="276" spans="1:18" ht="18" customHeight="1">
      <c r="A276" s="103">
        <v>264</v>
      </c>
      <c r="B276" s="61"/>
      <c r="C276" s="67"/>
      <c r="D276" s="62"/>
      <c r="E276" s="67"/>
      <c r="F276" s="63"/>
      <c r="G276" s="120" t="str">
        <f t="shared" si="20"/>
        <v/>
      </c>
      <c r="H276" s="121" t="str">
        <f t="shared" si="21"/>
        <v/>
      </c>
      <c r="I276" s="64"/>
      <c r="J276" s="124" t="str">
        <f t="shared" si="22"/>
        <v/>
      </c>
      <c r="K276" s="120" t="str">
        <f t="shared" si="23"/>
        <v/>
      </c>
      <c r="L276" s="104"/>
      <c r="M276" s="104"/>
      <c r="N276" s="107" t="str">
        <f t="shared" si="19"/>
        <v>B9060-109</v>
      </c>
      <c r="O276" s="126" t="s">
        <v>309</v>
      </c>
      <c r="P276"/>
      <c r="Q276" s="111">
        <v>2160</v>
      </c>
      <c r="R276" t="s">
        <v>109</v>
      </c>
    </row>
    <row r="277" spans="1:18" ht="18" customHeight="1">
      <c r="A277" s="99">
        <v>265</v>
      </c>
      <c r="B277" s="57"/>
      <c r="C277" s="66"/>
      <c r="D277" s="58"/>
      <c r="E277" s="66"/>
      <c r="F277" s="65"/>
      <c r="G277" s="118" t="str">
        <f t="shared" si="20"/>
        <v/>
      </c>
      <c r="H277" s="119" t="str">
        <f t="shared" si="21"/>
        <v/>
      </c>
      <c r="I277" s="60"/>
      <c r="J277" s="123" t="str">
        <f t="shared" si="22"/>
        <v/>
      </c>
      <c r="K277" s="118" t="str">
        <f t="shared" si="23"/>
        <v/>
      </c>
      <c r="L277" s="104"/>
      <c r="M277" s="104"/>
      <c r="N277" s="107" t="str">
        <f t="shared" si="19"/>
        <v>B9060-116</v>
      </c>
      <c r="O277" s="126" t="s">
        <v>310</v>
      </c>
      <c r="P277"/>
      <c r="Q277" s="111">
        <v>2160</v>
      </c>
      <c r="R277" t="s">
        <v>109</v>
      </c>
    </row>
    <row r="278" spans="1:18" ht="18" customHeight="1">
      <c r="A278" s="103">
        <v>266</v>
      </c>
      <c r="B278" s="61"/>
      <c r="C278" s="67"/>
      <c r="D278" s="62"/>
      <c r="E278" s="67"/>
      <c r="F278" s="63"/>
      <c r="G278" s="120" t="str">
        <f t="shared" si="20"/>
        <v/>
      </c>
      <c r="H278" s="121" t="str">
        <f t="shared" si="21"/>
        <v/>
      </c>
      <c r="I278" s="64"/>
      <c r="J278" s="124" t="str">
        <f t="shared" si="22"/>
        <v/>
      </c>
      <c r="K278" s="120" t="str">
        <f t="shared" si="23"/>
        <v/>
      </c>
      <c r="L278" s="104"/>
      <c r="M278" s="104"/>
      <c r="N278" s="107" t="str">
        <f t="shared" si="19"/>
        <v>B9060-120</v>
      </c>
      <c r="O278" s="126" t="s">
        <v>1959</v>
      </c>
      <c r="P278"/>
      <c r="Q278" s="111">
        <v>2160</v>
      </c>
      <c r="R278" t="s">
        <v>109</v>
      </c>
    </row>
    <row r="279" spans="1:18" ht="18" customHeight="1">
      <c r="A279" s="99">
        <v>267</v>
      </c>
      <c r="B279" s="57"/>
      <c r="C279" s="66"/>
      <c r="D279" s="58"/>
      <c r="E279" s="66"/>
      <c r="F279" s="65"/>
      <c r="G279" s="118" t="str">
        <f t="shared" si="20"/>
        <v/>
      </c>
      <c r="H279" s="119" t="str">
        <f t="shared" si="21"/>
        <v/>
      </c>
      <c r="I279" s="60"/>
      <c r="J279" s="123" t="str">
        <f t="shared" si="22"/>
        <v/>
      </c>
      <c r="K279" s="118" t="str">
        <f t="shared" si="23"/>
        <v/>
      </c>
      <c r="L279" s="104"/>
      <c r="M279" s="104"/>
      <c r="N279" s="107" t="str">
        <f t="shared" si="19"/>
        <v>B9061-014</v>
      </c>
      <c r="O279" s="126" t="s">
        <v>311</v>
      </c>
      <c r="P279"/>
      <c r="Q279" s="111">
        <v>2160</v>
      </c>
      <c r="R279" t="s">
        <v>109</v>
      </c>
    </row>
    <row r="280" spans="1:18" ht="18" customHeight="1">
      <c r="A280" s="103">
        <v>268</v>
      </c>
      <c r="B280" s="61"/>
      <c r="C280" s="67"/>
      <c r="D280" s="62"/>
      <c r="E280" s="67"/>
      <c r="F280" s="63"/>
      <c r="G280" s="120" t="str">
        <f t="shared" si="20"/>
        <v/>
      </c>
      <c r="H280" s="121" t="str">
        <f t="shared" si="21"/>
        <v/>
      </c>
      <c r="I280" s="64"/>
      <c r="J280" s="124" t="str">
        <f t="shared" si="22"/>
        <v/>
      </c>
      <c r="K280" s="120" t="str">
        <f t="shared" si="23"/>
        <v/>
      </c>
      <c r="L280" s="104"/>
      <c r="M280" s="104"/>
      <c r="N280" s="107" t="str">
        <f t="shared" si="19"/>
        <v>B9061-028</v>
      </c>
      <c r="O280" s="126" t="s">
        <v>312</v>
      </c>
      <c r="P280"/>
      <c r="Q280" s="111">
        <v>2160</v>
      </c>
      <c r="R280" t="s">
        <v>109</v>
      </c>
    </row>
    <row r="281" spans="1:18" ht="18" customHeight="1">
      <c r="A281" s="99">
        <v>269</v>
      </c>
      <c r="B281" s="57"/>
      <c r="C281" s="66"/>
      <c r="D281" s="58"/>
      <c r="E281" s="66"/>
      <c r="F281" s="65"/>
      <c r="G281" s="118" t="str">
        <f t="shared" si="20"/>
        <v/>
      </c>
      <c r="H281" s="119" t="str">
        <f t="shared" si="21"/>
        <v/>
      </c>
      <c r="I281" s="60"/>
      <c r="J281" s="123" t="str">
        <f t="shared" si="22"/>
        <v/>
      </c>
      <c r="K281" s="118" t="str">
        <f t="shared" si="23"/>
        <v/>
      </c>
      <c r="L281" s="104"/>
      <c r="M281" s="104"/>
      <c r="N281" s="107" t="str">
        <f t="shared" si="19"/>
        <v>B9061-035</v>
      </c>
      <c r="O281" s="126" t="s">
        <v>313</v>
      </c>
      <c r="P281"/>
      <c r="Q281" s="111">
        <v>2160</v>
      </c>
      <c r="R281" t="s">
        <v>109</v>
      </c>
    </row>
    <row r="282" spans="1:18" ht="18" customHeight="1">
      <c r="A282" s="103">
        <v>270</v>
      </c>
      <c r="B282" s="61"/>
      <c r="C282" s="67"/>
      <c r="D282" s="62"/>
      <c r="E282" s="67"/>
      <c r="F282" s="63"/>
      <c r="G282" s="120" t="str">
        <f t="shared" si="20"/>
        <v/>
      </c>
      <c r="H282" s="121" t="str">
        <f t="shared" si="21"/>
        <v/>
      </c>
      <c r="I282" s="64"/>
      <c r="J282" s="124" t="str">
        <f t="shared" si="22"/>
        <v/>
      </c>
      <c r="K282" s="120" t="str">
        <f t="shared" si="23"/>
        <v/>
      </c>
      <c r="L282" s="104"/>
      <c r="M282" s="104"/>
      <c r="N282" s="107" t="str">
        <f t="shared" si="19"/>
        <v>B9061-049</v>
      </c>
      <c r="O282" s="126" t="s">
        <v>314</v>
      </c>
      <c r="P282"/>
      <c r="Q282" s="111">
        <v>2160</v>
      </c>
      <c r="R282" t="s">
        <v>109</v>
      </c>
    </row>
    <row r="283" spans="1:18" ht="18" customHeight="1">
      <c r="A283" s="99">
        <v>271</v>
      </c>
      <c r="B283" s="57"/>
      <c r="C283" s="66"/>
      <c r="D283" s="58"/>
      <c r="E283" s="66"/>
      <c r="F283" s="65"/>
      <c r="G283" s="118" t="str">
        <f t="shared" si="20"/>
        <v/>
      </c>
      <c r="H283" s="119" t="str">
        <f t="shared" si="21"/>
        <v/>
      </c>
      <c r="I283" s="60"/>
      <c r="J283" s="123" t="str">
        <f t="shared" si="22"/>
        <v/>
      </c>
      <c r="K283" s="118" t="str">
        <f t="shared" si="23"/>
        <v/>
      </c>
      <c r="L283" s="104"/>
      <c r="M283" s="104"/>
      <c r="N283" s="107" t="str">
        <f t="shared" si="19"/>
        <v>B9061-056</v>
      </c>
      <c r="O283" s="126" t="s">
        <v>1960</v>
      </c>
      <c r="P283"/>
      <c r="Q283" s="111">
        <v>2160</v>
      </c>
      <c r="R283" t="s">
        <v>109</v>
      </c>
    </row>
    <row r="284" spans="1:18" ht="18" customHeight="1">
      <c r="A284" s="103">
        <v>272</v>
      </c>
      <c r="B284" s="61"/>
      <c r="C284" s="67"/>
      <c r="D284" s="62"/>
      <c r="E284" s="67"/>
      <c r="F284" s="63"/>
      <c r="G284" s="120" t="str">
        <f t="shared" si="20"/>
        <v/>
      </c>
      <c r="H284" s="121" t="str">
        <f t="shared" si="21"/>
        <v/>
      </c>
      <c r="I284" s="64"/>
      <c r="J284" s="124" t="str">
        <f t="shared" si="22"/>
        <v/>
      </c>
      <c r="K284" s="120" t="str">
        <f t="shared" si="23"/>
        <v/>
      </c>
      <c r="L284" s="104"/>
      <c r="M284" s="104"/>
      <c r="N284" s="107" t="str">
        <f t="shared" si="19"/>
        <v>B9061-060</v>
      </c>
      <c r="O284" s="126" t="s">
        <v>315</v>
      </c>
      <c r="P284"/>
      <c r="Q284" s="111">
        <v>2160</v>
      </c>
      <c r="R284" t="s">
        <v>109</v>
      </c>
    </row>
    <row r="285" spans="1:18" ht="18" customHeight="1">
      <c r="A285" s="99">
        <v>273</v>
      </c>
      <c r="B285" s="57"/>
      <c r="C285" s="66"/>
      <c r="D285" s="58"/>
      <c r="E285" s="66"/>
      <c r="F285" s="65"/>
      <c r="G285" s="118" t="str">
        <f t="shared" si="20"/>
        <v/>
      </c>
      <c r="H285" s="119" t="str">
        <f t="shared" si="21"/>
        <v/>
      </c>
      <c r="I285" s="60"/>
      <c r="J285" s="123" t="str">
        <f t="shared" si="22"/>
        <v/>
      </c>
      <c r="K285" s="118" t="str">
        <f t="shared" si="23"/>
        <v/>
      </c>
      <c r="L285" s="104"/>
      <c r="M285" s="104"/>
      <c r="N285" s="107" t="str">
        <f t="shared" si="19"/>
        <v>B9061-077</v>
      </c>
      <c r="O285" s="126" t="s">
        <v>316</v>
      </c>
      <c r="P285"/>
      <c r="Q285" s="111">
        <v>2160</v>
      </c>
      <c r="R285" t="s">
        <v>109</v>
      </c>
    </row>
    <row r="286" spans="1:18" ht="18" customHeight="1">
      <c r="A286" s="103">
        <v>274</v>
      </c>
      <c r="B286" s="61"/>
      <c r="C286" s="67"/>
      <c r="D286" s="62"/>
      <c r="E286" s="67"/>
      <c r="F286" s="63"/>
      <c r="G286" s="120" t="str">
        <f t="shared" si="20"/>
        <v/>
      </c>
      <c r="H286" s="121" t="str">
        <f t="shared" si="21"/>
        <v/>
      </c>
      <c r="I286" s="64"/>
      <c r="J286" s="124" t="str">
        <f t="shared" si="22"/>
        <v/>
      </c>
      <c r="K286" s="120" t="str">
        <f t="shared" si="23"/>
        <v/>
      </c>
      <c r="L286" s="104"/>
      <c r="M286" s="104"/>
      <c r="N286" s="107" t="str">
        <f t="shared" si="19"/>
        <v>B9061-084</v>
      </c>
      <c r="O286" s="126" t="s">
        <v>317</v>
      </c>
      <c r="P286"/>
      <c r="Q286" s="111">
        <v>2160</v>
      </c>
      <c r="R286" t="s">
        <v>109</v>
      </c>
    </row>
    <row r="287" spans="1:18" ht="18" customHeight="1">
      <c r="A287" s="99">
        <v>275</v>
      </c>
      <c r="B287" s="57"/>
      <c r="C287" s="66"/>
      <c r="D287" s="58"/>
      <c r="E287" s="66"/>
      <c r="F287" s="65"/>
      <c r="G287" s="118" t="str">
        <f t="shared" si="20"/>
        <v/>
      </c>
      <c r="H287" s="119" t="str">
        <f t="shared" si="21"/>
        <v/>
      </c>
      <c r="I287" s="60"/>
      <c r="J287" s="123" t="str">
        <f t="shared" si="22"/>
        <v/>
      </c>
      <c r="K287" s="118" t="str">
        <f t="shared" si="23"/>
        <v/>
      </c>
      <c r="L287" s="104"/>
      <c r="M287" s="104"/>
      <c r="N287" s="107" t="str">
        <f t="shared" si="19"/>
        <v>B9061-098</v>
      </c>
      <c r="O287" s="126" t="s">
        <v>318</v>
      </c>
      <c r="P287"/>
      <c r="Q287" s="111">
        <v>2160</v>
      </c>
      <c r="R287" t="s">
        <v>109</v>
      </c>
    </row>
    <row r="288" spans="1:18" ht="18" customHeight="1">
      <c r="A288" s="103">
        <v>276</v>
      </c>
      <c r="B288" s="61"/>
      <c r="C288" s="67"/>
      <c r="D288" s="62"/>
      <c r="E288" s="67"/>
      <c r="F288" s="63"/>
      <c r="G288" s="120" t="str">
        <f t="shared" si="20"/>
        <v/>
      </c>
      <c r="H288" s="121" t="str">
        <f t="shared" si="21"/>
        <v/>
      </c>
      <c r="I288" s="64"/>
      <c r="J288" s="124" t="str">
        <f t="shared" si="22"/>
        <v/>
      </c>
      <c r="K288" s="120" t="str">
        <f t="shared" si="23"/>
        <v/>
      </c>
      <c r="L288" s="104"/>
      <c r="M288" s="104"/>
      <c r="N288" s="107" t="str">
        <f t="shared" si="19"/>
        <v>B9061-106</v>
      </c>
      <c r="O288" s="126" t="s">
        <v>1961</v>
      </c>
      <c r="P288"/>
      <c r="Q288" s="111">
        <v>2160</v>
      </c>
      <c r="R288" t="s">
        <v>109</v>
      </c>
    </row>
    <row r="289" spans="1:18" ht="18" customHeight="1">
      <c r="A289" s="99">
        <v>277</v>
      </c>
      <c r="B289" s="57"/>
      <c r="C289" s="66"/>
      <c r="D289" s="58"/>
      <c r="E289" s="66"/>
      <c r="F289" s="65"/>
      <c r="G289" s="118" t="str">
        <f t="shared" si="20"/>
        <v/>
      </c>
      <c r="H289" s="119" t="str">
        <f t="shared" si="21"/>
        <v/>
      </c>
      <c r="I289" s="60"/>
      <c r="J289" s="123" t="str">
        <f t="shared" si="22"/>
        <v/>
      </c>
      <c r="K289" s="118" t="str">
        <f t="shared" si="23"/>
        <v/>
      </c>
      <c r="L289" s="104"/>
      <c r="M289" s="104"/>
      <c r="N289" s="107" t="str">
        <f t="shared" si="19"/>
        <v>B9061-110</v>
      </c>
      <c r="O289" s="126" t="s">
        <v>319</v>
      </c>
      <c r="P289"/>
      <c r="Q289" s="111">
        <v>2160</v>
      </c>
      <c r="R289" t="s">
        <v>109</v>
      </c>
    </row>
    <row r="290" spans="1:18" ht="18" customHeight="1">
      <c r="A290" s="103">
        <v>278</v>
      </c>
      <c r="B290" s="61"/>
      <c r="C290" s="67"/>
      <c r="D290" s="62"/>
      <c r="E290" s="67"/>
      <c r="F290" s="63"/>
      <c r="G290" s="120" t="str">
        <f t="shared" si="20"/>
        <v/>
      </c>
      <c r="H290" s="121" t="str">
        <f t="shared" si="21"/>
        <v/>
      </c>
      <c r="I290" s="64"/>
      <c r="J290" s="124" t="str">
        <f t="shared" si="22"/>
        <v/>
      </c>
      <c r="K290" s="120" t="str">
        <f t="shared" si="23"/>
        <v/>
      </c>
      <c r="L290" s="104"/>
      <c r="M290" s="104"/>
      <c r="N290" s="107" t="str">
        <f t="shared" si="19"/>
        <v>B9061-127</v>
      </c>
      <c r="O290" s="126" t="s">
        <v>320</v>
      </c>
      <c r="P290"/>
      <c r="Q290" s="111">
        <v>2160</v>
      </c>
      <c r="R290" t="s">
        <v>109</v>
      </c>
    </row>
    <row r="291" spans="1:18" ht="18" customHeight="1">
      <c r="A291" s="99">
        <v>279</v>
      </c>
      <c r="B291" s="57"/>
      <c r="C291" s="66"/>
      <c r="D291" s="58"/>
      <c r="E291" s="66"/>
      <c r="F291" s="65"/>
      <c r="G291" s="118" t="str">
        <f t="shared" si="20"/>
        <v/>
      </c>
      <c r="H291" s="119" t="str">
        <f t="shared" si="21"/>
        <v/>
      </c>
      <c r="I291" s="60"/>
      <c r="J291" s="123" t="str">
        <f t="shared" si="22"/>
        <v/>
      </c>
      <c r="K291" s="118" t="str">
        <f t="shared" si="23"/>
        <v/>
      </c>
      <c r="L291" s="104"/>
      <c r="M291" s="104"/>
      <c r="N291" s="107" t="str">
        <f t="shared" si="19"/>
        <v>B9062-018</v>
      </c>
      <c r="O291" s="126" t="s">
        <v>321</v>
      </c>
      <c r="P291"/>
      <c r="Q291" s="111">
        <v>2160</v>
      </c>
      <c r="R291" t="s">
        <v>109</v>
      </c>
    </row>
    <row r="292" spans="1:18" ht="18" customHeight="1">
      <c r="A292" s="103">
        <v>280</v>
      </c>
      <c r="B292" s="61"/>
      <c r="C292" s="67"/>
      <c r="D292" s="62"/>
      <c r="E292" s="67"/>
      <c r="F292" s="63"/>
      <c r="G292" s="120" t="str">
        <f t="shared" si="20"/>
        <v/>
      </c>
      <c r="H292" s="121" t="str">
        <f t="shared" si="21"/>
        <v/>
      </c>
      <c r="I292" s="64"/>
      <c r="J292" s="124" t="str">
        <f t="shared" si="22"/>
        <v/>
      </c>
      <c r="K292" s="120" t="str">
        <f t="shared" si="23"/>
        <v/>
      </c>
      <c r="L292" s="104"/>
      <c r="M292" s="104"/>
      <c r="N292" s="107" t="str">
        <f t="shared" si="19"/>
        <v>B9062-025</v>
      </c>
      <c r="O292" s="126" t="s">
        <v>322</v>
      </c>
      <c r="P292"/>
      <c r="Q292" s="111">
        <v>2160</v>
      </c>
      <c r="R292" t="s">
        <v>109</v>
      </c>
    </row>
    <row r="293" spans="1:18" ht="18" customHeight="1">
      <c r="A293" s="99">
        <v>281</v>
      </c>
      <c r="B293" s="57"/>
      <c r="C293" s="66"/>
      <c r="D293" s="58"/>
      <c r="E293" s="66"/>
      <c r="F293" s="65"/>
      <c r="G293" s="118" t="str">
        <f t="shared" si="20"/>
        <v/>
      </c>
      <c r="H293" s="119" t="str">
        <f t="shared" si="21"/>
        <v/>
      </c>
      <c r="I293" s="60"/>
      <c r="J293" s="123" t="str">
        <f t="shared" si="22"/>
        <v/>
      </c>
      <c r="K293" s="118" t="str">
        <f t="shared" si="23"/>
        <v/>
      </c>
      <c r="L293" s="104"/>
      <c r="M293" s="104"/>
      <c r="N293" s="107" t="str">
        <f t="shared" si="19"/>
        <v>B9062-039</v>
      </c>
      <c r="O293" s="126" t="s">
        <v>323</v>
      </c>
      <c r="P293"/>
      <c r="Q293" s="111">
        <v>2160</v>
      </c>
      <c r="R293" t="s">
        <v>109</v>
      </c>
    </row>
    <row r="294" spans="1:18" ht="18" customHeight="1">
      <c r="A294" s="103">
        <v>282</v>
      </c>
      <c r="B294" s="61"/>
      <c r="C294" s="67"/>
      <c r="D294" s="62"/>
      <c r="E294" s="67"/>
      <c r="F294" s="63"/>
      <c r="G294" s="120" t="str">
        <f t="shared" si="20"/>
        <v/>
      </c>
      <c r="H294" s="121" t="str">
        <f t="shared" si="21"/>
        <v/>
      </c>
      <c r="I294" s="64"/>
      <c r="J294" s="124" t="str">
        <f t="shared" si="22"/>
        <v/>
      </c>
      <c r="K294" s="120" t="str">
        <f t="shared" si="23"/>
        <v/>
      </c>
      <c r="L294" s="104"/>
      <c r="M294" s="104"/>
      <c r="N294" s="107" t="str">
        <f t="shared" si="19"/>
        <v>B9062-046</v>
      </c>
      <c r="O294" s="126" t="s">
        <v>324</v>
      </c>
      <c r="P294"/>
      <c r="Q294" s="111">
        <v>2160</v>
      </c>
      <c r="R294" t="s">
        <v>109</v>
      </c>
    </row>
    <row r="295" spans="1:18" ht="18" customHeight="1">
      <c r="A295" s="99">
        <v>283</v>
      </c>
      <c r="B295" s="57"/>
      <c r="C295" s="66"/>
      <c r="D295" s="58"/>
      <c r="E295" s="66"/>
      <c r="F295" s="65"/>
      <c r="G295" s="118" t="str">
        <f t="shared" si="20"/>
        <v/>
      </c>
      <c r="H295" s="119" t="str">
        <f t="shared" si="21"/>
        <v/>
      </c>
      <c r="I295" s="60"/>
      <c r="J295" s="123" t="str">
        <f t="shared" si="22"/>
        <v/>
      </c>
      <c r="K295" s="118" t="str">
        <f t="shared" si="23"/>
        <v/>
      </c>
      <c r="L295" s="104"/>
      <c r="M295" s="104"/>
      <c r="N295" s="107" t="str">
        <f t="shared" ref="N295:N358" si="24">RIGHT(O295,9)</f>
        <v>B9062-050</v>
      </c>
      <c r="O295" s="126" t="s">
        <v>325</v>
      </c>
      <c r="P295"/>
      <c r="Q295" s="111">
        <v>2160</v>
      </c>
      <c r="R295" t="s">
        <v>109</v>
      </c>
    </row>
    <row r="296" spans="1:18" ht="18" customHeight="1">
      <c r="A296" s="103">
        <v>284</v>
      </c>
      <c r="B296" s="61"/>
      <c r="C296" s="67"/>
      <c r="D296" s="62"/>
      <c r="E296" s="67"/>
      <c r="F296" s="63"/>
      <c r="G296" s="120" t="str">
        <f t="shared" si="20"/>
        <v/>
      </c>
      <c r="H296" s="121" t="str">
        <f t="shared" si="21"/>
        <v/>
      </c>
      <c r="I296" s="64"/>
      <c r="J296" s="124" t="str">
        <f t="shared" si="22"/>
        <v/>
      </c>
      <c r="K296" s="120" t="str">
        <f t="shared" si="23"/>
        <v/>
      </c>
      <c r="L296" s="104"/>
      <c r="M296" s="104"/>
      <c r="N296" s="107" t="str">
        <f t="shared" si="24"/>
        <v>B9062-067</v>
      </c>
      <c r="O296" s="126" t="s">
        <v>326</v>
      </c>
      <c r="P296"/>
      <c r="Q296" s="111">
        <v>2160</v>
      </c>
      <c r="R296" t="s">
        <v>109</v>
      </c>
    </row>
    <row r="297" spans="1:18" ht="18" customHeight="1">
      <c r="A297" s="99">
        <v>285</v>
      </c>
      <c r="B297" s="57"/>
      <c r="C297" s="66"/>
      <c r="D297" s="58"/>
      <c r="E297" s="66"/>
      <c r="F297" s="65"/>
      <c r="G297" s="118" t="str">
        <f t="shared" si="20"/>
        <v/>
      </c>
      <c r="H297" s="119" t="str">
        <f t="shared" si="21"/>
        <v/>
      </c>
      <c r="I297" s="60"/>
      <c r="J297" s="123" t="str">
        <f t="shared" si="22"/>
        <v/>
      </c>
      <c r="K297" s="118" t="str">
        <f t="shared" si="23"/>
        <v/>
      </c>
      <c r="L297" s="104"/>
      <c r="M297" s="104"/>
      <c r="N297" s="107" t="str">
        <f t="shared" si="24"/>
        <v>B9062-074</v>
      </c>
      <c r="O297" s="126" t="s">
        <v>327</v>
      </c>
      <c r="P297"/>
      <c r="Q297" s="111">
        <v>2160</v>
      </c>
      <c r="R297" t="s">
        <v>109</v>
      </c>
    </row>
    <row r="298" spans="1:18" ht="18" customHeight="1">
      <c r="A298" s="103">
        <v>286</v>
      </c>
      <c r="B298" s="61"/>
      <c r="C298" s="67"/>
      <c r="D298" s="62"/>
      <c r="E298" s="67"/>
      <c r="F298" s="63"/>
      <c r="G298" s="120" t="str">
        <f t="shared" si="20"/>
        <v/>
      </c>
      <c r="H298" s="121" t="str">
        <f t="shared" si="21"/>
        <v/>
      </c>
      <c r="I298" s="64"/>
      <c r="J298" s="124" t="str">
        <f t="shared" si="22"/>
        <v/>
      </c>
      <c r="K298" s="120" t="str">
        <f t="shared" si="23"/>
        <v/>
      </c>
      <c r="L298" s="104"/>
      <c r="M298" s="104"/>
      <c r="N298" s="107" t="str">
        <f t="shared" si="24"/>
        <v>B9062-088</v>
      </c>
      <c r="O298" s="126" t="s">
        <v>328</v>
      </c>
      <c r="P298"/>
      <c r="Q298" s="111">
        <v>2160</v>
      </c>
      <c r="R298" t="s">
        <v>109</v>
      </c>
    </row>
    <row r="299" spans="1:18" ht="18" customHeight="1">
      <c r="A299" s="99">
        <v>287</v>
      </c>
      <c r="B299" s="57"/>
      <c r="C299" s="66"/>
      <c r="D299" s="58"/>
      <c r="E299" s="66"/>
      <c r="F299" s="65"/>
      <c r="G299" s="118" t="str">
        <f t="shared" si="20"/>
        <v/>
      </c>
      <c r="H299" s="119" t="str">
        <f t="shared" si="21"/>
        <v/>
      </c>
      <c r="I299" s="60"/>
      <c r="J299" s="123" t="str">
        <f t="shared" si="22"/>
        <v/>
      </c>
      <c r="K299" s="118" t="str">
        <f t="shared" si="23"/>
        <v/>
      </c>
      <c r="L299" s="104"/>
      <c r="M299" s="104"/>
      <c r="N299" s="107" t="str">
        <f t="shared" si="24"/>
        <v>B9062-095</v>
      </c>
      <c r="O299" s="126" t="s">
        <v>329</v>
      </c>
      <c r="P299"/>
      <c r="Q299" s="111">
        <v>2160</v>
      </c>
      <c r="R299" t="s">
        <v>109</v>
      </c>
    </row>
    <row r="300" spans="1:18" ht="18" customHeight="1">
      <c r="A300" s="103">
        <v>288</v>
      </c>
      <c r="B300" s="61"/>
      <c r="C300" s="67"/>
      <c r="D300" s="62"/>
      <c r="E300" s="67"/>
      <c r="F300" s="63"/>
      <c r="G300" s="120" t="str">
        <f t="shared" si="20"/>
        <v/>
      </c>
      <c r="H300" s="121" t="str">
        <f t="shared" si="21"/>
        <v/>
      </c>
      <c r="I300" s="64"/>
      <c r="J300" s="124" t="str">
        <f t="shared" si="22"/>
        <v/>
      </c>
      <c r="K300" s="120" t="str">
        <f t="shared" si="23"/>
        <v/>
      </c>
      <c r="L300" s="104"/>
      <c r="M300" s="104"/>
      <c r="N300" s="107" t="str">
        <f t="shared" si="24"/>
        <v>B9062-100</v>
      </c>
      <c r="O300" s="126" t="s">
        <v>330</v>
      </c>
      <c r="P300"/>
      <c r="Q300" s="111">
        <v>2160</v>
      </c>
      <c r="R300" t="s">
        <v>109</v>
      </c>
    </row>
    <row r="301" spans="1:18" ht="18" customHeight="1">
      <c r="A301" s="99">
        <v>289</v>
      </c>
      <c r="B301" s="57"/>
      <c r="C301" s="66"/>
      <c r="D301" s="58"/>
      <c r="E301" s="66"/>
      <c r="F301" s="65"/>
      <c r="G301" s="118" t="str">
        <f t="shared" si="20"/>
        <v/>
      </c>
      <c r="H301" s="119" t="str">
        <f t="shared" si="21"/>
        <v/>
      </c>
      <c r="I301" s="60"/>
      <c r="J301" s="123" t="str">
        <f t="shared" si="22"/>
        <v/>
      </c>
      <c r="K301" s="118" t="str">
        <f t="shared" si="23"/>
        <v/>
      </c>
      <c r="L301" s="104"/>
      <c r="M301" s="104"/>
      <c r="N301" s="107" t="str">
        <f t="shared" si="24"/>
        <v>B9062-117</v>
      </c>
      <c r="O301" s="126" t="s">
        <v>331</v>
      </c>
      <c r="P301"/>
      <c r="Q301" s="111">
        <v>2160</v>
      </c>
      <c r="R301" t="s">
        <v>109</v>
      </c>
    </row>
    <row r="302" spans="1:18" ht="18" customHeight="1">
      <c r="A302" s="103">
        <v>290</v>
      </c>
      <c r="B302" s="61"/>
      <c r="C302" s="67"/>
      <c r="D302" s="62"/>
      <c r="E302" s="67"/>
      <c r="F302" s="63"/>
      <c r="G302" s="120" t="str">
        <f t="shared" si="20"/>
        <v/>
      </c>
      <c r="H302" s="121" t="str">
        <f t="shared" si="21"/>
        <v/>
      </c>
      <c r="I302" s="64"/>
      <c r="J302" s="124" t="str">
        <f t="shared" si="22"/>
        <v/>
      </c>
      <c r="K302" s="120" t="str">
        <f t="shared" si="23"/>
        <v/>
      </c>
      <c r="L302" s="104"/>
      <c r="M302" s="104"/>
      <c r="N302" s="107" t="str">
        <f t="shared" si="24"/>
        <v>B9062-124</v>
      </c>
      <c r="O302" s="126" t="s">
        <v>332</v>
      </c>
      <c r="P302"/>
      <c r="Q302" s="111">
        <v>2160</v>
      </c>
      <c r="R302" t="s">
        <v>109</v>
      </c>
    </row>
    <row r="303" spans="1:18" ht="18" customHeight="1">
      <c r="A303" s="99">
        <v>291</v>
      </c>
      <c r="B303" s="57"/>
      <c r="C303" s="66"/>
      <c r="D303" s="58"/>
      <c r="E303" s="66"/>
      <c r="F303" s="65"/>
      <c r="G303" s="118" t="str">
        <f t="shared" si="20"/>
        <v/>
      </c>
      <c r="H303" s="119" t="str">
        <f t="shared" si="21"/>
        <v/>
      </c>
      <c r="I303" s="60"/>
      <c r="J303" s="123" t="str">
        <f t="shared" si="22"/>
        <v/>
      </c>
      <c r="K303" s="118" t="str">
        <f t="shared" si="23"/>
        <v/>
      </c>
      <c r="L303" s="104"/>
      <c r="M303" s="104"/>
      <c r="N303" s="107" t="str">
        <f t="shared" si="24"/>
        <v>B9063-015</v>
      </c>
      <c r="O303" s="126" t="s">
        <v>1962</v>
      </c>
      <c r="P303"/>
      <c r="Q303" s="111">
        <v>2160</v>
      </c>
      <c r="R303" t="s">
        <v>109</v>
      </c>
    </row>
    <row r="304" spans="1:18" ht="18" customHeight="1">
      <c r="A304" s="103">
        <v>292</v>
      </c>
      <c r="B304" s="61"/>
      <c r="C304" s="67"/>
      <c r="D304" s="62"/>
      <c r="E304" s="67"/>
      <c r="F304" s="63"/>
      <c r="G304" s="120" t="str">
        <f t="shared" si="20"/>
        <v/>
      </c>
      <c r="H304" s="121" t="str">
        <f t="shared" si="21"/>
        <v/>
      </c>
      <c r="I304" s="64"/>
      <c r="J304" s="124" t="str">
        <f t="shared" si="22"/>
        <v/>
      </c>
      <c r="K304" s="120" t="str">
        <f t="shared" si="23"/>
        <v/>
      </c>
      <c r="L304" s="104"/>
      <c r="M304" s="104"/>
      <c r="N304" s="107" t="str">
        <f t="shared" si="24"/>
        <v>B9063-029</v>
      </c>
      <c r="O304" s="126" t="s">
        <v>333</v>
      </c>
      <c r="P304"/>
      <c r="Q304" s="111">
        <v>2160</v>
      </c>
      <c r="R304" t="s">
        <v>109</v>
      </c>
    </row>
    <row r="305" spans="1:18" ht="18" customHeight="1">
      <c r="A305" s="99">
        <v>293</v>
      </c>
      <c r="B305" s="57"/>
      <c r="C305" s="66"/>
      <c r="D305" s="58"/>
      <c r="E305" s="66"/>
      <c r="F305" s="65"/>
      <c r="G305" s="118" t="str">
        <f t="shared" si="20"/>
        <v/>
      </c>
      <c r="H305" s="119" t="str">
        <f t="shared" si="21"/>
        <v/>
      </c>
      <c r="I305" s="60"/>
      <c r="J305" s="123" t="str">
        <f t="shared" si="22"/>
        <v/>
      </c>
      <c r="K305" s="118" t="str">
        <f t="shared" si="23"/>
        <v/>
      </c>
      <c r="L305" s="104"/>
      <c r="M305" s="104"/>
      <c r="N305" s="107" t="str">
        <f t="shared" si="24"/>
        <v>B9063-036</v>
      </c>
      <c r="O305" s="126" t="s">
        <v>334</v>
      </c>
      <c r="P305"/>
      <c r="Q305" s="111">
        <v>2160</v>
      </c>
      <c r="R305" t="s">
        <v>109</v>
      </c>
    </row>
    <row r="306" spans="1:18" ht="18" customHeight="1">
      <c r="A306" s="103">
        <v>294</v>
      </c>
      <c r="B306" s="61"/>
      <c r="C306" s="67"/>
      <c r="D306" s="62"/>
      <c r="E306" s="67"/>
      <c r="F306" s="63"/>
      <c r="G306" s="120" t="str">
        <f t="shared" si="20"/>
        <v/>
      </c>
      <c r="H306" s="121" t="str">
        <f t="shared" si="21"/>
        <v/>
      </c>
      <c r="I306" s="64"/>
      <c r="J306" s="124" t="str">
        <f t="shared" si="22"/>
        <v/>
      </c>
      <c r="K306" s="120" t="str">
        <f t="shared" si="23"/>
        <v/>
      </c>
      <c r="L306" s="104"/>
      <c r="M306" s="104"/>
      <c r="N306" s="107" t="str">
        <f t="shared" si="24"/>
        <v>B9063-040</v>
      </c>
      <c r="O306" s="126" t="s">
        <v>335</v>
      </c>
      <c r="P306"/>
      <c r="Q306" s="111">
        <v>2160</v>
      </c>
      <c r="R306" t="s">
        <v>109</v>
      </c>
    </row>
    <row r="307" spans="1:18" ht="18" customHeight="1">
      <c r="A307" s="99">
        <v>295</v>
      </c>
      <c r="B307" s="57"/>
      <c r="C307" s="66"/>
      <c r="D307" s="58"/>
      <c r="E307" s="66"/>
      <c r="F307" s="65"/>
      <c r="G307" s="118" t="str">
        <f t="shared" si="20"/>
        <v/>
      </c>
      <c r="H307" s="119" t="str">
        <f t="shared" si="21"/>
        <v/>
      </c>
      <c r="I307" s="60"/>
      <c r="J307" s="123" t="str">
        <f t="shared" si="22"/>
        <v/>
      </c>
      <c r="K307" s="118" t="str">
        <f t="shared" si="23"/>
        <v/>
      </c>
      <c r="L307" s="104"/>
      <c r="M307" s="104"/>
      <c r="N307" s="107" t="str">
        <f t="shared" si="24"/>
        <v>B9063-057</v>
      </c>
      <c r="O307" s="126" t="s">
        <v>336</v>
      </c>
      <c r="P307"/>
      <c r="Q307" s="111">
        <v>2160</v>
      </c>
      <c r="R307" t="s">
        <v>109</v>
      </c>
    </row>
    <row r="308" spans="1:18" ht="18" customHeight="1">
      <c r="A308" s="103">
        <v>296</v>
      </c>
      <c r="B308" s="61"/>
      <c r="C308" s="67"/>
      <c r="D308" s="62"/>
      <c r="E308" s="67"/>
      <c r="F308" s="63"/>
      <c r="G308" s="120" t="str">
        <f t="shared" si="20"/>
        <v/>
      </c>
      <c r="H308" s="121" t="str">
        <f t="shared" si="21"/>
        <v/>
      </c>
      <c r="I308" s="64"/>
      <c r="J308" s="124" t="str">
        <f t="shared" si="22"/>
        <v/>
      </c>
      <c r="K308" s="120" t="str">
        <f t="shared" si="23"/>
        <v/>
      </c>
      <c r="L308" s="104"/>
      <c r="M308" s="104"/>
      <c r="N308" s="107" t="str">
        <f t="shared" si="24"/>
        <v>B9063-064</v>
      </c>
      <c r="O308" s="126" t="s">
        <v>1963</v>
      </c>
      <c r="P308"/>
      <c r="Q308" s="112">
        <v>2160</v>
      </c>
      <c r="R308" t="s">
        <v>109</v>
      </c>
    </row>
    <row r="309" spans="1:18" ht="18" customHeight="1">
      <c r="A309" s="99">
        <v>297</v>
      </c>
      <c r="B309" s="57"/>
      <c r="C309" s="66"/>
      <c r="D309" s="58"/>
      <c r="E309" s="66"/>
      <c r="F309" s="65"/>
      <c r="G309" s="118" t="str">
        <f t="shared" si="20"/>
        <v/>
      </c>
      <c r="H309" s="119" t="str">
        <f t="shared" si="21"/>
        <v/>
      </c>
      <c r="I309" s="60"/>
      <c r="J309" s="123" t="str">
        <f t="shared" si="22"/>
        <v/>
      </c>
      <c r="K309" s="118" t="str">
        <f t="shared" si="23"/>
        <v/>
      </c>
      <c r="L309" s="104"/>
      <c r="M309" s="104"/>
      <c r="N309" s="107" t="str">
        <f t="shared" si="24"/>
        <v>B9063-078</v>
      </c>
      <c r="O309" s="126" t="s">
        <v>337</v>
      </c>
      <c r="P309"/>
      <c r="Q309" s="112">
        <v>2160</v>
      </c>
      <c r="R309" t="s">
        <v>109</v>
      </c>
    </row>
    <row r="310" spans="1:18" ht="18" customHeight="1">
      <c r="A310" s="103">
        <v>298</v>
      </c>
      <c r="B310" s="61"/>
      <c r="C310" s="67"/>
      <c r="D310" s="62"/>
      <c r="E310" s="67"/>
      <c r="F310" s="63"/>
      <c r="G310" s="120" t="str">
        <f t="shared" si="20"/>
        <v/>
      </c>
      <c r="H310" s="121" t="str">
        <f t="shared" si="21"/>
        <v/>
      </c>
      <c r="I310" s="64"/>
      <c r="J310" s="124" t="str">
        <f t="shared" si="22"/>
        <v/>
      </c>
      <c r="K310" s="120" t="str">
        <f t="shared" si="23"/>
        <v/>
      </c>
      <c r="L310" s="104"/>
      <c r="M310" s="104"/>
      <c r="N310" s="107" t="str">
        <f t="shared" si="24"/>
        <v>B9063-085</v>
      </c>
      <c r="O310" s="126" t="s">
        <v>1964</v>
      </c>
      <c r="P310"/>
      <c r="Q310" s="112">
        <v>2160</v>
      </c>
      <c r="R310" t="s">
        <v>109</v>
      </c>
    </row>
    <row r="311" spans="1:18" ht="18" customHeight="1">
      <c r="A311" s="99">
        <v>299</v>
      </c>
      <c r="B311" s="57"/>
      <c r="C311" s="66"/>
      <c r="D311" s="58"/>
      <c r="E311" s="66"/>
      <c r="F311" s="65"/>
      <c r="G311" s="118" t="str">
        <f t="shared" si="20"/>
        <v/>
      </c>
      <c r="H311" s="119" t="str">
        <f t="shared" si="21"/>
        <v/>
      </c>
      <c r="I311" s="60"/>
      <c r="J311" s="123" t="str">
        <f t="shared" si="22"/>
        <v/>
      </c>
      <c r="K311" s="118" t="str">
        <f t="shared" si="23"/>
        <v/>
      </c>
      <c r="L311" s="104"/>
      <c r="M311" s="104"/>
      <c r="N311" s="107" t="str">
        <f t="shared" si="24"/>
        <v>B9063-099</v>
      </c>
      <c r="O311" s="126" t="s">
        <v>338</v>
      </c>
      <c r="P311"/>
      <c r="Q311" s="112">
        <v>2160</v>
      </c>
      <c r="R311" t="s">
        <v>109</v>
      </c>
    </row>
    <row r="312" spans="1:18" ht="18" customHeight="1">
      <c r="A312" s="103">
        <v>300</v>
      </c>
      <c r="B312" s="61"/>
      <c r="C312" s="67"/>
      <c r="D312" s="62"/>
      <c r="E312" s="67"/>
      <c r="F312" s="63"/>
      <c r="G312" s="120" t="str">
        <f t="shared" si="20"/>
        <v/>
      </c>
      <c r="H312" s="121" t="str">
        <f t="shared" si="21"/>
        <v/>
      </c>
      <c r="I312" s="64"/>
      <c r="J312" s="124" t="str">
        <f t="shared" si="22"/>
        <v/>
      </c>
      <c r="K312" s="120" t="str">
        <f t="shared" si="23"/>
        <v/>
      </c>
      <c r="L312" s="104"/>
      <c r="M312" s="104"/>
      <c r="N312" s="107" t="str">
        <f t="shared" si="24"/>
        <v>B9063-107</v>
      </c>
      <c r="O312" s="126" t="s">
        <v>339</v>
      </c>
      <c r="P312"/>
      <c r="Q312" s="112">
        <v>2160</v>
      </c>
      <c r="R312" t="s">
        <v>109</v>
      </c>
    </row>
    <row r="313" spans="1:18" ht="18" customHeight="1">
      <c r="A313" s="99">
        <v>301</v>
      </c>
      <c r="B313" s="57"/>
      <c r="C313" s="66"/>
      <c r="D313" s="58"/>
      <c r="E313" s="66"/>
      <c r="F313" s="65"/>
      <c r="G313" s="118" t="str">
        <f t="shared" si="20"/>
        <v/>
      </c>
      <c r="H313" s="119" t="str">
        <f t="shared" si="21"/>
        <v/>
      </c>
      <c r="I313" s="60"/>
      <c r="J313" s="123" t="str">
        <f t="shared" si="22"/>
        <v/>
      </c>
      <c r="K313" s="118" t="str">
        <f t="shared" si="23"/>
        <v/>
      </c>
      <c r="L313" s="104"/>
      <c r="M313" s="104"/>
      <c r="N313" s="107" t="str">
        <f t="shared" si="24"/>
        <v>B9063-114</v>
      </c>
      <c r="O313" s="126" t="s">
        <v>1965</v>
      </c>
      <c r="P313"/>
      <c r="Q313" s="112">
        <v>2160</v>
      </c>
      <c r="R313" t="s">
        <v>109</v>
      </c>
    </row>
    <row r="314" spans="1:18" ht="18" customHeight="1">
      <c r="A314" s="103">
        <v>302</v>
      </c>
      <c r="B314" s="61"/>
      <c r="C314" s="67"/>
      <c r="D314" s="62"/>
      <c r="E314" s="67"/>
      <c r="F314" s="63"/>
      <c r="G314" s="120" t="str">
        <f t="shared" si="20"/>
        <v/>
      </c>
      <c r="H314" s="121" t="str">
        <f t="shared" si="21"/>
        <v/>
      </c>
      <c r="I314" s="64"/>
      <c r="J314" s="124" t="str">
        <f t="shared" si="22"/>
        <v/>
      </c>
      <c r="K314" s="120" t="str">
        <f t="shared" si="23"/>
        <v/>
      </c>
      <c r="L314" s="104"/>
      <c r="M314" s="104"/>
      <c r="N314" s="107" t="str">
        <f t="shared" si="24"/>
        <v>B9063-128</v>
      </c>
      <c r="O314" s="126" t="s">
        <v>340</v>
      </c>
      <c r="P314"/>
      <c r="Q314" s="112">
        <v>2160</v>
      </c>
      <c r="R314" t="s">
        <v>109</v>
      </c>
    </row>
    <row r="315" spans="1:18" ht="18" customHeight="1">
      <c r="A315" s="99">
        <v>303</v>
      </c>
      <c r="B315" s="57"/>
      <c r="C315" s="66"/>
      <c r="D315" s="58"/>
      <c r="E315" s="66"/>
      <c r="F315" s="65"/>
      <c r="G315" s="118" t="str">
        <f t="shared" si="20"/>
        <v/>
      </c>
      <c r="H315" s="119" t="str">
        <f t="shared" si="21"/>
        <v/>
      </c>
      <c r="I315" s="60"/>
      <c r="J315" s="123" t="str">
        <f t="shared" si="22"/>
        <v/>
      </c>
      <c r="K315" s="118" t="str">
        <f t="shared" si="23"/>
        <v/>
      </c>
      <c r="L315" s="104"/>
      <c r="M315" s="104"/>
      <c r="N315" s="107" t="str">
        <f t="shared" si="24"/>
        <v>B9064-019</v>
      </c>
      <c r="O315" s="126" t="s">
        <v>341</v>
      </c>
      <c r="P315"/>
      <c r="Q315" s="112">
        <v>2160</v>
      </c>
      <c r="R315" t="s">
        <v>109</v>
      </c>
    </row>
    <row r="316" spans="1:18" ht="18" customHeight="1">
      <c r="A316" s="103">
        <v>304</v>
      </c>
      <c r="B316" s="61"/>
      <c r="C316" s="67"/>
      <c r="D316" s="62"/>
      <c r="E316" s="67"/>
      <c r="F316" s="63"/>
      <c r="G316" s="120" t="str">
        <f t="shared" si="20"/>
        <v/>
      </c>
      <c r="H316" s="121" t="str">
        <f t="shared" si="21"/>
        <v/>
      </c>
      <c r="I316" s="64"/>
      <c r="J316" s="124" t="str">
        <f t="shared" si="22"/>
        <v/>
      </c>
      <c r="K316" s="120" t="str">
        <f t="shared" si="23"/>
        <v/>
      </c>
      <c r="L316" s="104"/>
      <c r="M316" s="104"/>
      <c r="N316" s="107" t="str">
        <f t="shared" si="24"/>
        <v>B9064-026</v>
      </c>
      <c r="O316" s="126" t="s">
        <v>1915</v>
      </c>
      <c r="P316"/>
      <c r="Q316" s="112">
        <v>2160</v>
      </c>
      <c r="R316" t="s">
        <v>109</v>
      </c>
    </row>
    <row r="317" spans="1:18" ht="18" customHeight="1">
      <c r="A317" s="99">
        <v>305</v>
      </c>
      <c r="B317" s="57"/>
      <c r="C317" s="66"/>
      <c r="D317" s="58"/>
      <c r="E317" s="66"/>
      <c r="F317" s="65"/>
      <c r="G317" s="118" t="str">
        <f t="shared" si="20"/>
        <v/>
      </c>
      <c r="H317" s="119" t="str">
        <f t="shared" si="21"/>
        <v/>
      </c>
      <c r="I317" s="60"/>
      <c r="J317" s="123" t="str">
        <f t="shared" si="22"/>
        <v/>
      </c>
      <c r="K317" s="118" t="str">
        <f t="shared" si="23"/>
        <v/>
      </c>
      <c r="L317" s="104"/>
      <c r="M317" s="104"/>
      <c r="N317" s="107" t="str">
        <f t="shared" si="24"/>
        <v>B9064-030</v>
      </c>
      <c r="O317" s="126" t="s">
        <v>342</v>
      </c>
      <c r="P317"/>
      <c r="Q317" s="112">
        <v>2160</v>
      </c>
      <c r="R317" t="s">
        <v>109</v>
      </c>
    </row>
    <row r="318" spans="1:18" ht="18" customHeight="1">
      <c r="A318" s="103">
        <v>306</v>
      </c>
      <c r="B318" s="61"/>
      <c r="C318" s="67"/>
      <c r="D318" s="62"/>
      <c r="E318" s="67"/>
      <c r="F318" s="63"/>
      <c r="G318" s="120" t="str">
        <f t="shared" si="20"/>
        <v/>
      </c>
      <c r="H318" s="121" t="str">
        <f t="shared" si="21"/>
        <v/>
      </c>
      <c r="I318" s="64"/>
      <c r="J318" s="124" t="str">
        <f t="shared" si="22"/>
        <v/>
      </c>
      <c r="K318" s="120" t="str">
        <f t="shared" si="23"/>
        <v/>
      </c>
      <c r="L318" s="104"/>
      <c r="M318" s="104"/>
      <c r="N318" s="107" t="str">
        <f t="shared" si="24"/>
        <v>B9064-047</v>
      </c>
      <c r="O318" s="126" t="s">
        <v>343</v>
      </c>
      <c r="P318"/>
      <c r="Q318" s="112">
        <v>2160</v>
      </c>
      <c r="R318" t="s">
        <v>109</v>
      </c>
    </row>
    <row r="319" spans="1:18" ht="18" customHeight="1">
      <c r="A319" s="99">
        <v>307</v>
      </c>
      <c r="B319" s="57"/>
      <c r="C319" s="66"/>
      <c r="D319" s="58"/>
      <c r="E319" s="66"/>
      <c r="F319" s="65"/>
      <c r="G319" s="118" t="str">
        <f t="shared" si="20"/>
        <v/>
      </c>
      <c r="H319" s="119" t="str">
        <f t="shared" si="21"/>
        <v/>
      </c>
      <c r="I319" s="60"/>
      <c r="J319" s="123" t="str">
        <f t="shared" si="22"/>
        <v/>
      </c>
      <c r="K319" s="118" t="str">
        <f t="shared" si="23"/>
        <v/>
      </c>
      <c r="L319" s="104"/>
      <c r="M319" s="104"/>
      <c r="N319" s="107" t="str">
        <f t="shared" si="24"/>
        <v>B9064-054</v>
      </c>
      <c r="O319" s="126" t="s">
        <v>344</v>
      </c>
      <c r="P319"/>
      <c r="Q319" s="112">
        <v>2160</v>
      </c>
      <c r="R319" t="s">
        <v>109</v>
      </c>
    </row>
    <row r="320" spans="1:18" ht="18" customHeight="1">
      <c r="A320" s="103">
        <v>308</v>
      </c>
      <c r="B320" s="61"/>
      <c r="C320" s="67"/>
      <c r="D320" s="62"/>
      <c r="E320" s="67"/>
      <c r="F320" s="63"/>
      <c r="G320" s="120" t="str">
        <f t="shared" si="20"/>
        <v/>
      </c>
      <c r="H320" s="121" t="str">
        <f t="shared" si="21"/>
        <v/>
      </c>
      <c r="I320" s="64"/>
      <c r="J320" s="124" t="str">
        <f t="shared" si="22"/>
        <v/>
      </c>
      <c r="K320" s="120" t="str">
        <f t="shared" si="23"/>
        <v/>
      </c>
      <c r="L320" s="104"/>
      <c r="M320" s="104"/>
      <c r="N320" s="107" t="str">
        <f t="shared" si="24"/>
        <v>B9064-068</v>
      </c>
      <c r="O320" s="126" t="s">
        <v>345</v>
      </c>
      <c r="P320"/>
      <c r="Q320" s="112">
        <v>2160</v>
      </c>
      <c r="R320" t="s">
        <v>109</v>
      </c>
    </row>
    <row r="321" spans="1:18" ht="18" customHeight="1">
      <c r="A321" s="99">
        <v>309</v>
      </c>
      <c r="B321" s="57"/>
      <c r="C321" s="66"/>
      <c r="D321" s="58"/>
      <c r="E321" s="66"/>
      <c r="F321" s="65"/>
      <c r="G321" s="118" t="str">
        <f t="shared" si="20"/>
        <v/>
      </c>
      <c r="H321" s="119" t="str">
        <f t="shared" si="21"/>
        <v/>
      </c>
      <c r="I321" s="60"/>
      <c r="J321" s="123" t="str">
        <f t="shared" si="22"/>
        <v/>
      </c>
      <c r="K321" s="118" t="str">
        <f t="shared" si="23"/>
        <v/>
      </c>
      <c r="L321" s="104"/>
      <c r="M321" s="104"/>
      <c r="N321" s="107" t="str">
        <f t="shared" si="24"/>
        <v>B9064-075</v>
      </c>
      <c r="O321" s="126" t="s">
        <v>346</v>
      </c>
      <c r="P321"/>
      <c r="Q321" s="112">
        <v>2160</v>
      </c>
      <c r="R321" t="s">
        <v>109</v>
      </c>
    </row>
    <row r="322" spans="1:18" ht="18" customHeight="1">
      <c r="A322" s="103">
        <v>310</v>
      </c>
      <c r="B322" s="61"/>
      <c r="C322" s="67"/>
      <c r="D322" s="62"/>
      <c r="E322" s="67"/>
      <c r="F322" s="63"/>
      <c r="G322" s="120" t="str">
        <f t="shared" si="20"/>
        <v/>
      </c>
      <c r="H322" s="121" t="str">
        <f t="shared" si="21"/>
        <v/>
      </c>
      <c r="I322" s="64"/>
      <c r="J322" s="124" t="str">
        <f t="shared" si="22"/>
        <v/>
      </c>
      <c r="K322" s="120" t="str">
        <f t="shared" si="23"/>
        <v/>
      </c>
      <c r="L322" s="104"/>
      <c r="M322" s="104"/>
      <c r="N322" s="107" t="str">
        <f t="shared" si="24"/>
        <v>B9064-089</v>
      </c>
      <c r="O322" s="126" t="s">
        <v>347</v>
      </c>
      <c r="P322"/>
      <c r="Q322" s="112">
        <v>2160</v>
      </c>
      <c r="R322" t="s">
        <v>109</v>
      </c>
    </row>
    <row r="323" spans="1:18" ht="18" customHeight="1">
      <c r="A323" s="99">
        <v>311</v>
      </c>
      <c r="B323" s="57"/>
      <c r="C323" s="66"/>
      <c r="D323" s="58"/>
      <c r="E323" s="66"/>
      <c r="F323" s="65"/>
      <c r="G323" s="118" t="str">
        <f t="shared" si="20"/>
        <v/>
      </c>
      <c r="H323" s="119" t="str">
        <f t="shared" si="21"/>
        <v/>
      </c>
      <c r="I323" s="60"/>
      <c r="J323" s="123" t="str">
        <f t="shared" si="22"/>
        <v/>
      </c>
      <c r="K323" s="118" t="str">
        <f t="shared" si="23"/>
        <v/>
      </c>
      <c r="L323" s="104"/>
      <c r="M323" s="104"/>
      <c r="N323" s="107" t="str">
        <f t="shared" si="24"/>
        <v>B9064-096</v>
      </c>
      <c r="O323" s="126" t="s">
        <v>1966</v>
      </c>
      <c r="P323"/>
      <c r="Q323" s="112">
        <v>2376</v>
      </c>
      <c r="R323" t="s">
        <v>109</v>
      </c>
    </row>
    <row r="324" spans="1:18" ht="18" customHeight="1">
      <c r="A324" s="103">
        <v>312</v>
      </c>
      <c r="B324" s="61"/>
      <c r="C324" s="67"/>
      <c r="D324" s="62"/>
      <c r="E324" s="67"/>
      <c r="F324" s="63"/>
      <c r="G324" s="120" t="str">
        <f t="shared" si="20"/>
        <v/>
      </c>
      <c r="H324" s="121" t="str">
        <f t="shared" si="21"/>
        <v/>
      </c>
      <c r="I324" s="64"/>
      <c r="J324" s="124" t="str">
        <f t="shared" si="22"/>
        <v/>
      </c>
      <c r="K324" s="120" t="str">
        <f t="shared" si="23"/>
        <v/>
      </c>
      <c r="L324" s="104"/>
      <c r="M324" s="104"/>
      <c r="N324" s="107" t="str">
        <f t="shared" si="24"/>
        <v>B9064-104</v>
      </c>
      <c r="O324" s="126" t="s">
        <v>348</v>
      </c>
      <c r="P324"/>
      <c r="Q324" s="112">
        <v>2160</v>
      </c>
      <c r="R324" t="s">
        <v>109</v>
      </c>
    </row>
    <row r="325" spans="1:18" ht="18" customHeight="1">
      <c r="A325" s="99">
        <v>313</v>
      </c>
      <c r="B325" s="57"/>
      <c r="C325" s="66"/>
      <c r="D325" s="58"/>
      <c r="E325" s="66"/>
      <c r="F325" s="65"/>
      <c r="G325" s="118" t="str">
        <f t="shared" si="20"/>
        <v/>
      </c>
      <c r="H325" s="119" t="str">
        <f t="shared" si="21"/>
        <v/>
      </c>
      <c r="I325" s="60"/>
      <c r="J325" s="123" t="str">
        <f t="shared" si="22"/>
        <v/>
      </c>
      <c r="K325" s="118" t="str">
        <f t="shared" si="23"/>
        <v/>
      </c>
      <c r="L325" s="104"/>
      <c r="M325" s="104"/>
      <c r="N325" s="107" t="str">
        <f t="shared" si="24"/>
        <v>B9064-118</v>
      </c>
      <c r="O325" s="126" t="s">
        <v>349</v>
      </c>
      <c r="P325"/>
      <c r="Q325" s="112">
        <v>2160</v>
      </c>
      <c r="R325" t="s">
        <v>109</v>
      </c>
    </row>
    <row r="326" spans="1:18" ht="18" customHeight="1">
      <c r="A326" s="103">
        <v>314</v>
      </c>
      <c r="B326" s="61"/>
      <c r="C326" s="67"/>
      <c r="D326" s="62"/>
      <c r="E326" s="67"/>
      <c r="F326" s="63"/>
      <c r="G326" s="120" t="str">
        <f t="shared" si="20"/>
        <v/>
      </c>
      <c r="H326" s="121" t="str">
        <f t="shared" si="21"/>
        <v/>
      </c>
      <c r="I326" s="64"/>
      <c r="J326" s="124" t="str">
        <f t="shared" si="22"/>
        <v/>
      </c>
      <c r="K326" s="120" t="str">
        <f t="shared" si="23"/>
        <v/>
      </c>
      <c r="L326" s="104"/>
      <c r="M326" s="104"/>
      <c r="N326" s="107" t="str">
        <f t="shared" si="24"/>
        <v>B9064-125</v>
      </c>
      <c r="O326" s="126" t="s">
        <v>350</v>
      </c>
      <c r="P326"/>
      <c r="Q326" s="112">
        <v>2160</v>
      </c>
      <c r="R326" t="s">
        <v>109</v>
      </c>
    </row>
    <row r="327" spans="1:18" ht="18" customHeight="1">
      <c r="A327" s="99">
        <v>315</v>
      </c>
      <c r="B327" s="57"/>
      <c r="C327" s="66"/>
      <c r="D327" s="58"/>
      <c r="E327" s="66"/>
      <c r="F327" s="65"/>
      <c r="G327" s="118" t="str">
        <f t="shared" si="20"/>
        <v/>
      </c>
      <c r="H327" s="119" t="str">
        <f t="shared" si="21"/>
        <v/>
      </c>
      <c r="I327" s="60"/>
      <c r="J327" s="123" t="str">
        <f t="shared" si="22"/>
        <v/>
      </c>
      <c r="K327" s="118" t="str">
        <f t="shared" si="23"/>
        <v/>
      </c>
      <c r="L327" s="104"/>
      <c r="M327" s="104"/>
      <c r="N327" s="107" t="str">
        <f t="shared" si="24"/>
        <v>B9065-016</v>
      </c>
      <c r="O327" s="126" t="s">
        <v>351</v>
      </c>
      <c r="P327"/>
      <c r="Q327" s="112">
        <v>2268</v>
      </c>
      <c r="R327" t="s">
        <v>109</v>
      </c>
    </row>
    <row r="328" spans="1:18" ht="18" customHeight="1">
      <c r="A328" s="103">
        <v>316</v>
      </c>
      <c r="B328" s="61"/>
      <c r="C328" s="67"/>
      <c r="D328" s="62"/>
      <c r="E328" s="67"/>
      <c r="F328" s="63"/>
      <c r="G328" s="120" t="str">
        <f t="shared" si="20"/>
        <v/>
      </c>
      <c r="H328" s="121" t="str">
        <f t="shared" si="21"/>
        <v/>
      </c>
      <c r="I328" s="64"/>
      <c r="J328" s="124" t="str">
        <f t="shared" si="22"/>
        <v/>
      </c>
      <c r="K328" s="120" t="str">
        <f t="shared" si="23"/>
        <v/>
      </c>
      <c r="L328" s="104"/>
      <c r="M328" s="104"/>
      <c r="N328" s="107" t="str">
        <f t="shared" si="24"/>
        <v>B9065-020</v>
      </c>
      <c r="O328" s="126" t="s">
        <v>352</v>
      </c>
      <c r="P328"/>
      <c r="Q328" s="112">
        <v>2160</v>
      </c>
      <c r="R328" t="s">
        <v>109</v>
      </c>
    </row>
    <row r="329" spans="1:18" ht="18" customHeight="1">
      <c r="A329" s="99">
        <v>317</v>
      </c>
      <c r="B329" s="57"/>
      <c r="C329" s="66"/>
      <c r="D329" s="58"/>
      <c r="E329" s="66"/>
      <c r="F329" s="65"/>
      <c r="G329" s="118" t="str">
        <f t="shared" si="20"/>
        <v/>
      </c>
      <c r="H329" s="119" t="str">
        <f t="shared" si="21"/>
        <v/>
      </c>
      <c r="I329" s="60"/>
      <c r="J329" s="123" t="str">
        <f t="shared" si="22"/>
        <v/>
      </c>
      <c r="K329" s="118" t="str">
        <f t="shared" si="23"/>
        <v/>
      </c>
      <c r="L329" s="104"/>
      <c r="M329" s="104"/>
      <c r="N329" s="107" t="str">
        <f t="shared" si="24"/>
        <v>B9065-037</v>
      </c>
      <c r="O329" s="126" t="s">
        <v>353</v>
      </c>
      <c r="P329"/>
      <c r="Q329" s="112">
        <v>2160</v>
      </c>
      <c r="R329" t="s">
        <v>109</v>
      </c>
    </row>
    <row r="330" spans="1:18" ht="18" customHeight="1">
      <c r="A330" s="103">
        <v>318</v>
      </c>
      <c r="B330" s="61"/>
      <c r="C330" s="67"/>
      <c r="D330" s="62"/>
      <c r="E330" s="67"/>
      <c r="F330" s="63"/>
      <c r="G330" s="120" t="str">
        <f t="shared" si="20"/>
        <v/>
      </c>
      <c r="H330" s="121" t="str">
        <f t="shared" si="21"/>
        <v/>
      </c>
      <c r="I330" s="64"/>
      <c r="J330" s="124" t="str">
        <f t="shared" si="22"/>
        <v/>
      </c>
      <c r="K330" s="120" t="str">
        <f t="shared" si="23"/>
        <v/>
      </c>
      <c r="L330" s="104"/>
      <c r="M330" s="104"/>
      <c r="N330" s="107" t="str">
        <f t="shared" si="24"/>
        <v>B9065-044</v>
      </c>
      <c r="O330" s="126" t="s">
        <v>354</v>
      </c>
      <c r="P330"/>
      <c r="Q330" s="112">
        <v>2160</v>
      </c>
      <c r="R330" t="s">
        <v>109</v>
      </c>
    </row>
    <row r="331" spans="1:18" ht="18" customHeight="1">
      <c r="A331" s="99">
        <v>319</v>
      </c>
      <c r="B331" s="57"/>
      <c r="C331" s="66"/>
      <c r="D331" s="58"/>
      <c r="E331" s="66"/>
      <c r="F331" s="65"/>
      <c r="G331" s="118" t="str">
        <f t="shared" si="20"/>
        <v/>
      </c>
      <c r="H331" s="119" t="str">
        <f t="shared" si="21"/>
        <v/>
      </c>
      <c r="I331" s="60"/>
      <c r="J331" s="123" t="str">
        <f t="shared" si="22"/>
        <v/>
      </c>
      <c r="K331" s="118" t="str">
        <f t="shared" si="23"/>
        <v/>
      </c>
      <c r="L331" s="104"/>
      <c r="M331" s="104"/>
      <c r="N331" s="107" t="str">
        <f t="shared" si="24"/>
        <v>B9065-058</v>
      </c>
      <c r="O331" s="126" t="s">
        <v>355</v>
      </c>
      <c r="P331"/>
      <c r="Q331" s="112">
        <v>2160</v>
      </c>
      <c r="R331" t="s">
        <v>109</v>
      </c>
    </row>
    <row r="332" spans="1:18" ht="18" customHeight="1">
      <c r="A332" s="103">
        <v>320</v>
      </c>
      <c r="B332" s="61"/>
      <c r="C332" s="67"/>
      <c r="D332" s="62"/>
      <c r="E332" s="67"/>
      <c r="F332" s="63"/>
      <c r="G332" s="120" t="str">
        <f t="shared" si="20"/>
        <v/>
      </c>
      <c r="H332" s="121" t="str">
        <f t="shared" si="21"/>
        <v/>
      </c>
      <c r="I332" s="64"/>
      <c r="J332" s="124" t="str">
        <f t="shared" si="22"/>
        <v/>
      </c>
      <c r="K332" s="120" t="str">
        <f t="shared" si="23"/>
        <v/>
      </c>
      <c r="L332" s="104"/>
      <c r="M332" s="104"/>
      <c r="N332" s="107" t="str">
        <f t="shared" si="24"/>
        <v>B9065-065</v>
      </c>
      <c r="O332" s="126" t="s">
        <v>1967</v>
      </c>
      <c r="P332"/>
      <c r="Q332" s="112">
        <v>2160</v>
      </c>
      <c r="R332" t="s">
        <v>109</v>
      </c>
    </row>
    <row r="333" spans="1:18" ht="18" customHeight="1">
      <c r="A333" s="99">
        <v>321</v>
      </c>
      <c r="B333" s="57"/>
      <c r="C333" s="66"/>
      <c r="D333" s="58"/>
      <c r="E333" s="66"/>
      <c r="F333" s="65"/>
      <c r="G333" s="118" t="str">
        <f t="shared" si="20"/>
        <v/>
      </c>
      <c r="H333" s="119" t="str">
        <f t="shared" si="21"/>
        <v/>
      </c>
      <c r="I333" s="60"/>
      <c r="J333" s="123" t="str">
        <f t="shared" si="22"/>
        <v/>
      </c>
      <c r="K333" s="118" t="str">
        <f t="shared" si="23"/>
        <v/>
      </c>
      <c r="L333" s="104"/>
      <c r="M333" s="104"/>
      <c r="N333" s="107" t="str">
        <f t="shared" si="24"/>
        <v>B9065-079</v>
      </c>
      <c r="O333" s="126" t="s">
        <v>356</v>
      </c>
      <c r="P333"/>
      <c r="Q333" s="112">
        <v>2160</v>
      </c>
      <c r="R333" t="s">
        <v>109</v>
      </c>
    </row>
    <row r="334" spans="1:18" ht="18" customHeight="1">
      <c r="A334" s="103">
        <v>322</v>
      </c>
      <c r="B334" s="61"/>
      <c r="C334" s="67"/>
      <c r="D334" s="62"/>
      <c r="E334" s="67"/>
      <c r="F334" s="63"/>
      <c r="G334" s="120" t="str">
        <f t="shared" ref="G334:G397" si="25">IF(ISBLANK(F334),"",IF(ISNA(VLOOKUP($F334,$N$25:$S$3000,2,FALSE)) = TRUE, VLOOKUP($F334,$T$25:$U$3000,2,FALSE), VLOOKUP($F334,$N$25:$S$3000,2,FALSE)))</f>
        <v/>
      </c>
      <c r="H334" s="121" t="str">
        <f t="shared" ref="H334:H397" si="26">IF(ISBLANK(F334),"",IF(ISNA(VLOOKUP($F334,$N$25:$S$3000,4,FALSE)) = TRUE, VLOOKUP($F334,$T$25:$U$3000,4,FALSE), VLOOKUP($F334,$N$25:$S$3000,4,FALSE)))</f>
        <v/>
      </c>
      <c r="I334" s="64"/>
      <c r="J334" s="124" t="str">
        <f t="shared" ref="J334:J397" si="27">IF(ISBLANK(F334),"",H334*I334)</f>
        <v/>
      </c>
      <c r="K334" s="120" t="str">
        <f t="shared" ref="K334:K397" si="28">IF(ISBLANK($F334),"",IF(ISNA(VLOOKUP($F334,$N$25:$S$3000,5,FALSE)) = TRUE, VLOOKUP($F334,$T$25:$U$3000,5,FALSE), VLOOKUP($F334,$N$25:$S$3000,5,FALSE)))</f>
        <v/>
      </c>
      <c r="L334" s="104"/>
      <c r="M334" s="104"/>
      <c r="N334" s="107" t="str">
        <f t="shared" si="24"/>
        <v>B9065-086</v>
      </c>
      <c r="O334" s="126" t="s">
        <v>357</v>
      </c>
      <c r="P334"/>
      <c r="Q334" s="112">
        <v>2160</v>
      </c>
      <c r="R334" t="s">
        <v>109</v>
      </c>
    </row>
    <row r="335" spans="1:18" ht="18" customHeight="1">
      <c r="A335" s="99">
        <v>323</v>
      </c>
      <c r="B335" s="57"/>
      <c r="C335" s="66"/>
      <c r="D335" s="58"/>
      <c r="E335" s="66"/>
      <c r="F335" s="65"/>
      <c r="G335" s="118" t="str">
        <f t="shared" si="25"/>
        <v/>
      </c>
      <c r="H335" s="119" t="str">
        <f t="shared" si="26"/>
        <v/>
      </c>
      <c r="I335" s="60"/>
      <c r="J335" s="123" t="str">
        <f t="shared" si="27"/>
        <v/>
      </c>
      <c r="K335" s="118" t="str">
        <f t="shared" si="28"/>
        <v/>
      </c>
      <c r="L335" s="104"/>
      <c r="M335" s="104"/>
      <c r="N335" s="107" t="str">
        <f t="shared" si="24"/>
        <v>B9065-090</v>
      </c>
      <c r="O335" s="126" t="s">
        <v>358</v>
      </c>
      <c r="P335"/>
      <c r="Q335" s="112">
        <v>2160</v>
      </c>
      <c r="R335" t="s">
        <v>109</v>
      </c>
    </row>
    <row r="336" spans="1:18" ht="18" customHeight="1">
      <c r="A336" s="103">
        <v>324</v>
      </c>
      <c r="B336" s="61"/>
      <c r="C336" s="67"/>
      <c r="D336" s="62"/>
      <c r="E336" s="67"/>
      <c r="F336" s="63"/>
      <c r="G336" s="120" t="str">
        <f t="shared" si="25"/>
        <v/>
      </c>
      <c r="H336" s="121" t="str">
        <f t="shared" si="26"/>
        <v/>
      </c>
      <c r="I336" s="64"/>
      <c r="J336" s="124" t="str">
        <f t="shared" si="27"/>
        <v/>
      </c>
      <c r="K336" s="120" t="str">
        <f t="shared" si="28"/>
        <v/>
      </c>
      <c r="L336" s="104"/>
      <c r="M336" s="104"/>
      <c r="N336" s="107" t="str">
        <f t="shared" si="24"/>
        <v>B9065-108</v>
      </c>
      <c r="O336" s="126" t="s">
        <v>359</v>
      </c>
      <c r="P336"/>
      <c r="Q336" s="112">
        <v>2160</v>
      </c>
      <c r="R336" t="s">
        <v>109</v>
      </c>
    </row>
    <row r="337" spans="1:18" ht="18" customHeight="1">
      <c r="A337" s="99">
        <v>325</v>
      </c>
      <c r="B337" s="57"/>
      <c r="C337" s="66"/>
      <c r="D337" s="58"/>
      <c r="E337" s="66"/>
      <c r="F337" s="65"/>
      <c r="G337" s="118" t="str">
        <f t="shared" si="25"/>
        <v/>
      </c>
      <c r="H337" s="119" t="str">
        <f t="shared" si="26"/>
        <v/>
      </c>
      <c r="I337" s="60"/>
      <c r="J337" s="123" t="str">
        <f t="shared" si="27"/>
        <v/>
      </c>
      <c r="K337" s="118" t="str">
        <f t="shared" si="28"/>
        <v/>
      </c>
      <c r="L337" s="104"/>
      <c r="M337" s="104"/>
      <c r="N337" s="107" t="str">
        <f t="shared" si="24"/>
        <v>B9065-115</v>
      </c>
      <c r="O337" s="126" t="s">
        <v>360</v>
      </c>
      <c r="P337"/>
      <c r="Q337" s="112">
        <v>2160</v>
      </c>
      <c r="R337" t="s">
        <v>109</v>
      </c>
    </row>
    <row r="338" spans="1:18" ht="18" customHeight="1">
      <c r="A338" s="103">
        <v>326</v>
      </c>
      <c r="B338" s="61"/>
      <c r="C338" s="67"/>
      <c r="D338" s="62"/>
      <c r="E338" s="67"/>
      <c r="F338" s="63"/>
      <c r="G338" s="120" t="str">
        <f t="shared" si="25"/>
        <v/>
      </c>
      <c r="H338" s="121" t="str">
        <f t="shared" si="26"/>
        <v/>
      </c>
      <c r="I338" s="64"/>
      <c r="J338" s="124" t="str">
        <f t="shared" si="27"/>
        <v/>
      </c>
      <c r="K338" s="120" t="str">
        <f t="shared" si="28"/>
        <v/>
      </c>
      <c r="L338" s="104"/>
      <c r="M338" s="104"/>
      <c r="N338" s="107" t="str">
        <f t="shared" si="24"/>
        <v>B9065-129</v>
      </c>
      <c r="O338" s="126" t="s">
        <v>1968</v>
      </c>
      <c r="P338"/>
      <c r="Q338" s="112">
        <v>2160</v>
      </c>
      <c r="R338" t="s">
        <v>109</v>
      </c>
    </row>
    <row r="339" spans="1:18" ht="18" customHeight="1">
      <c r="A339" s="99">
        <v>327</v>
      </c>
      <c r="B339" s="57"/>
      <c r="C339" s="66"/>
      <c r="D339" s="58"/>
      <c r="E339" s="66"/>
      <c r="F339" s="65"/>
      <c r="G339" s="118" t="str">
        <f t="shared" si="25"/>
        <v/>
      </c>
      <c r="H339" s="119" t="str">
        <f t="shared" si="26"/>
        <v/>
      </c>
      <c r="I339" s="60"/>
      <c r="J339" s="123" t="str">
        <f t="shared" si="27"/>
        <v/>
      </c>
      <c r="K339" s="118" t="str">
        <f t="shared" si="28"/>
        <v/>
      </c>
      <c r="L339" s="104"/>
      <c r="M339" s="104"/>
      <c r="N339" s="107" t="str">
        <f t="shared" si="24"/>
        <v>B9066-010</v>
      </c>
      <c r="O339" s="126" t="s">
        <v>361</v>
      </c>
      <c r="P339"/>
      <c r="Q339" s="112">
        <v>2160</v>
      </c>
      <c r="R339" t="s">
        <v>109</v>
      </c>
    </row>
    <row r="340" spans="1:18" ht="18" customHeight="1">
      <c r="A340" s="103">
        <v>328</v>
      </c>
      <c r="B340" s="61"/>
      <c r="C340" s="67"/>
      <c r="D340" s="62"/>
      <c r="E340" s="67"/>
      <c r="F340" s="63"/>
      <c r="G340" s="120" t="str">
        <f t="shared" si="25"/>
        <v/>
      </c>
      <c r="H340" s="121" t="str">
        <f t="shared" si="26"/>
        <v/>
      </c>
      <c r="I340" s="64"/>
      <c r="J340" s="124" t="str">
        <f t="shared" si="27"/>
        <v/>
      </c>
      <c r="K340" s="120" t="str">
        <f t="shared" si="28"/>
        <v/>
      </c>
      <c r="L340" s="104"/>
      <c r="M340" s="104"/>
      <c r="N340" s="107" t="str">
        <f t="shared" si="24"/>
        <v>B9066-027</v>
      </c>
      <c r="O340" s="126" t="s">
        <v>1969</v>
      </c>
      <c r="P340"/>
      <c r="Q340" s="112">
        <v>2160</v>
      </c>
      <c r="R340" t="s">
        <v>109</v>
      </c>
    </row>
    <row r="341" spans="1:18" ht="18" customHeight="1">
      <c r="A341" s="99">
        <v>329</v>
      </c>
      <c r="B341" s="57"/>
      <c r="C341" s="66"/>
      <c r="D341" s="58"/>
      <c r="E341" s="66"/>
      <c r="F341" s="65"/>
      <c r="G341" s="118" t="str">
        <f t="shared" si="25"/>
        <v/>
      </c>
      <c r="H341" s="119" t="str">
        <f t="shared" si="26"/>
        <v/>
      </c>
      <c r="I341" s="60"/>
      <c r="J341" s="123" t="str">
        <f t="shared" si="27"/>
        <v/>
      </c>
      <c r="K341" s="118" t="str">
        <f t="shared" si="28"/>
        <v/>
      </c>
      <c r="L341" s="104"/>
      <c r="M341" s="104"/>
      <c r="N341" s="107" t="str">
        <f t="shared" si="24"/>
        <v>B9066-034</v>
      </c>
      <c r="O341" s="126" t="s">
        <v>362</v>
      </c>
      <c r="P341"/>
      <c r="Q341" s="112">
        <v>2160</v>
      </c>
      <c r="R341" t="s">
        <v>109</v>
      </c>
    </row>
    <row r="342" spans="1:18" ht="18" customHeight="1">
      <c r="A342" s="103">
        <v>330</v>
      </c>
      <c r="B342" s="61"/>
      <c r="C342" s="67"/>
      <c r="D342" s="62"/>
      <c r="E342" s="67"/>
      <c r="F342" s="63"/>
      <c r="G342" s="120" t="str">
        <f t="shared" si="25"/>
        <v/>
      </c>
      <c r="H342" s="121" t="str">
        <f t="shared" si="26"/>
        <v/>
      </c>
      <c r="I342" s="64"/>
      <c r="J342" s="124" t="str">
        <f t="shared" si="27"/>
        <v/>
      </c>
      <c r="K342" s="120" t="str">
        <f t="shared" si="28"/>
        <v/>
      </c>
      <c r="L342" s="104"/>
      <c r="M342" s="104"/>
      <c r="N342" s="107" t="str">
        <f t="shared" si="24"/>
        <v>B9066-048</v>
      </c>
      <c r="O342" s="126" t="s">
        <v>363</v>
      </c>
      <c r="P342"/>
      <c r="Q342" s="112">
        <v>2160</v>
      </c>
      <c r="R342" t="s">
        <v>109</v>
      </c>
    </row>
    <row r="343" spans="1:18" ht="18" customHeight="1">
      <c r="A343" s="99">
        <v>331</v>
      </c>
      <c r="B343" s="57"/>
      <c r="C343" s="66"/>
      <c r="D343" s="58"/>
      <c r="E343" s="66"/>
      <c r="F343" s="65"/>
      <c r="G343" s="118" t="str">
        <f t="shared" si="25"/>
        <v/>
      </c>
      <c r="H343" s="119" t="str">
        <f t="shared" si="26"/>
        <v/>
      </c>
      <c r="I343" s="60"/>
      <c r="J343" s="123" t="str">
        <f t="shared" si="27"/>
        <v/>
      </c>
      <c r="K343" s="118" t="str">
        <f t="shared" si="28"/>
        <v/>
      </c>
      <c r="L343" s="104"/>
      <c r="M343" s="104"/>
      <c r="N343" s="107" t="str">
        <f t="shared" si="24"/>
        <v>B9066-055</v>
      </c>
      <c r="O343" s="126" t="s">
        <v>364</v>
      </c>
      <c r="P343"/>
      <c r="Q343" s="112">
        <v>2160</v>
      </c>
      <c r="R343" t="s">
        <v>109</v>
      </c>
    </row>
    <row r="344" spans="1:18" ht="18" customHeight="1">
      <c r="A344" s="103">
        <v>332</v>
      </c>
      <c r="B344" s="61"/>
      <c r="C344" s="67"/>
      <c r="D344" s="62"/>
      <c r="E344" s="67"/>
      <c r="F344" s="63"/>
      <c r="G344" s="120" t="str">
        <f t="shared" si="25"/>
        <v/>
      </c>
      <c r="H344" s="121" t="str">
        <f t="shared" si="26"/>
        <v/>
      </c>
      <c r="I344" s="64"/>
      <c r="J344" s="124" t="str">
        <f t="shared" si="27"/>
        <v/>
      </c>
      <c r="K344" s="120" t="str">
        <f t="shared" si="28"/>
        <v/>
      </c>
      <c r="L344" s="104"/>
      <c r="M344" s="104"/>
      <c r="N344" s="107" t="str">
        <f t="shared" si="24"/>
        <v>B9066-069</v>
      </c>
      <c r="O344" s="126" t="s">
        <v>365</v>
      </c>
      <c r="P344"/>
      <c r="Q344" s="112">
        <v>2160</v>
      </c>
      <c r="R344" t="s">
        <v>109</v>
      </c>
    </row>
    <row r="345" spans="1:18" ht="18" customHeight="1">
      <c r="A345" s="99">
        <v>333</v>
      </c>
      <c r="B345" s="57"/>
      <c r="C345" s="66"/>
      <c r="D345" s="58"/>
      <c r="E345" s="66"/>
      <c r="F345" s="65"/>
      <c r="G345" s="118" t="str">
        <f t="shared" si="25"/>
        <v/>
      </c>
      <c r="H345" s="119" t="str">
        <f t="shared" si="26"/>
        <v/>
      </c>
      <c r="I345" s="60"/>
      <c r="J345" s="123" t="str">
        <f t="shared" si="27"/>
        <v/>
      </c>
      <c r="K345" s="118" t="str">
        <f t="shared" si="28"/>
        <v/>
      </c>
      <c r="L345" s="104"/>
      <c r="M345" s="104"/>
      <c r="N345" s="107" t="str">
        <f t="shared" si="24"/>
        <v>B9066-076</v>
      </c>
      <c r="O345" s="126" t="s">
        <v>366</v>
      </c>
      <c r="P345"/>
      <c r="Q345" s="112">
        <v>1944</v>
      </c>
      <c r="R345" t="s">
        <v>109</v>
      </c>
    </row>
    <row r="346" spans="1:18" ht="18" customHeight="1">
      <c r="A346" s="103">
        <v>334</v>
      </c>
      <c r="B346" s="61"/>
      <c r="C346" s="67"/>
      <c r="D346" s="62"/>
      <c r="E346" s="67"/>
      <c r="F346" s="63"/>
      <c r="G346" s="120" t="str">
        <f t="shared" si="25"/>
        <v/>
      </c>
      <c r="H346" s="121" t="str">
        <f t="shared" si="26"/>
        <v/>
      </c>
      <c r="I346" s="64"/>
      <c r="J346" s="124" t="str">
        <f t="shared" si="27"/>
        <v/>
      </c>
      <c r="K346" s="120" t="str">
        <f t="shared" si="28"/>
        <v/>
      </c>
      <c r="L346" s="104"/>
      <c r="M346" s="104"/>
      <c r="N346" s="107" t="str">
        <f t="shared" si="24"/>
        <v>B9066-080</v>
      </c>
      <c r="O346" s="126" t="s">
        <v>367</v>
      </c>
      <c r="P346"/>
      <c r="Q346" s="112">
        <v>2160</v>
      </c>
      <c r="R346" t="s">
        <v>109</v>
      </c>
    </row>
    <row r="347" spans="1:18" ht="18" customHeight="1">
      <c r="A347" s="99">
        <v>335</v>
      </c>
      <c r="B347" s="57"/>
      <c r="C347" s="66"/>
      <c r="D347" s="58"/>
      <c r="E347" s="66"/>
      <c r="F347" s="65"/>
      <c r="G347" s="118" t="str">
        <f t="shared" si="25"/>
        <v/>
      </c>
      <c r="H347" s="119" t="str">
        <f t="shared" si="26"/>
        <v/>
      </c>
      <c r="I347" s="60"/>
      <c r="J347" s="123" t="str">
        <f t="shared" si="27"/>
        <v/>
      </c>
      <c r="K347" s="118" t="str">
        <f t="shared" si="28"/>
        <v/>
      </c>
      <c r="L347" s="104"/>
      <c r="M347" s="104"/>
      <c r="N347" s="107" t="str">
        <f t="shared" si="24"/>
        <v>B9066-097</v>
      </c>
      <c r="O347" s="126" t="s">
        <v>368</v>
      </c>
      <c r="P347"/>
      <c r="Q347" s="112">
        <v>2160</v>
      </c>
      <c r="R347" t="s">
        <v>109</v>
      </c>
    </row>
    <row r="348" spans="1:18" ht="18" customHeight="1">
      <c r="A348" s="103">
        <v>336</v>
      </c>
      <c r="B348" s="61"/>
      <c r="C348" s="67"/>
      <c r="D348" s="62"/>
      <c r="E348" s="67"/>
      <c r="F348" s="63"/>
      <c r="G348" s="120" t="str">
        <f t="shared" si="25"/>
        <v/>
      </c>
      <c r="H348" s="121" t="str">
        <f t="shared" si="26"/>
        <v/>
      </c>
      <c r="I348" s="64"/>
      <c r="J348" s="124" t="str">
        <f t="shared" si="27"/>
        <v/>
      </c>
      <c r="K348" s="120" t="str">
        <f t="shared" si="28"/>
        <v/>
      </c>
      <c r="L348" s="104"/>
      <c r="M348" s="104"/>
      <c r="N348" s="107" t="str">
        <f t="shared" si="24"/>
        <v>B9066-105</v>
      </c>
      <c r="O348" s="126" t="s">
        <v>369</v>
      </c>
      <c r="P348"/>
      <c r="Q348" s="112">
        <v>2160</v>
      </c>
      <c r="R348" t="s">
        <v>109</v>
      </c>
    </row>
    <row r="349" spans="1:18" ht="18" customHeight="1">
      <c r="A349" s="99">
        <v>337</v>
      </c>
      <c r="B349" s="57"/>
      <c r="C349" s="66"/>
      <c r="D349" s="58"/>
      <c r="E349" s="66"/>
      <c r="F349" s="65"/>
      <c r="G349" s="118" t="str">
        <f t="shared" si="25"/>
        <v/>
      </c>
      <c r="H349" s="119" t="str">
        <f t="shared" si="26"/>
        <v/>
      </c>
      <c r="I349" s="60"/>
      <c r="J349" s="123" t="str">
        <f t="shared" si="27"/>
        <v/>
      </c>
      <c r="K349" s="118" t="str">
        <f t="shared" si="28"/>
        <v/>
      </c>
      <c r="L349" s="104"/>
      <c r="M349" s="104"/>
      <c r="N349" s="107" t="str">
        <f t="shared" si="24"/>
        <v>B9066-119</v>
      </c>
      <c r="O349" s="126" t="s">
        <v>370</v>
      </c>
      <c r="P349"/>
      <c r="Q349" s="112">
        <v>2160</v>
      </c>
      <c r="R349" t="s">
        <v>109</v>
      </c>
    </row>
    <row r="350" spans="1:18" ht="18" customHeight="1">
      <c r="A350" s="103">
        <v>338</v>
      </c>
      <c r="B350" s="61"/>
      <c r="C350" s="67"/>
      <c r="D350" s="62"/>
      <c r="E350" s="67"/>
      <c r="F350" s="63"/>
      <c r="G350" s="120" t="str">
        <f t="shared" si="25"/>
        <v/>
      </c>
      <c r="H350" s="121" t="str">
        <f t="shared" si="26"/>
        <v/>
      </c>
      <c r="I350" s="64"/>
      <c r="J350" s="124" t="str">
        <f t="shared" si="27"/>
        <v/>
      </c>
      <c r="K350" s="120" t="str">
        <f t="shared" si="28"/>
        <v/>
      </c>
      <c r="L350" s="104"/>
      <c r="M350" s="104"/>
      <c r="N350" s="107" t="str">
        <f t="shared" si="24"/>
        <v>B9066-126</v>
      </c>
      <c r="O350" s="126" t="s">
        <v>1970</v>
      </c>
      <c r="P350"/>
      <c r="Q350" s="112">
        <v>2160</v>
      </c>
      <c r="R350" t="s">
        <v>109</v>
      </c>
    </row>
    <row r="351" spans="1:18" ht="18" customHeight="1">
      <c r="A351" s="99">
        <v>339</v>
      </c>
      <c r="B351" s="57"/>
      <c r="C351" s="66"/>
      <c r="D351" s="58"/>
      <c r="E351" s="66"/>
      <c r="F351" s="65"/>
      <c r="G351" s="118" t="str">
        <f t="shared" si="25"/>
        <v/>
      </c>
      <c r="H351" s="119" t="str">
        <f t="shared" si="26"/>
        <v/>
      </c>
      <c r="I351" s="60"/>
      <c r="J351" s="123" t="str">
        <f t="shared" si="27"/>
        <v/>
      </c>
      <c r="K351" s="118" t="str">
        <f t="shared" si="28"/>
        <v/>
      </c>
      <c r="L351" s="104"/>
      <c r="M351" s="104"/>
      <c r="N351" s="107" t="str">
        <f t="shared" si="24"/>
        <v>B9067-017</v>
      </c>
      <c r="O351" s="126" t="s">
        <v>371</v>
      </c>
      <c r="P351"/>
      <c r="Q351" s="112">
        <v>2420</v>
      </c>
      <c r="R351" t="s">
        <v>109</v>
      </c>
    </row>
    <row r="352" spans="1:18" ht="18" customHeight="1">
      <c r="A352" s="103">
        <v>340</v>
      </c>
      <c r="B352" s="61"/>
      <c r="C352" s="67"/>
      <c r="D352" s="62"/>
      <c r="E352" s="67"/>
      <c r="F352" s="63"/>
      <c r="G352" s="120" t="str">
        <f t="shared" si="25"/>
        <v/>
      </c>
      <c r="H352" s="121" t="str">
        <f t="shared" si="26"/>
        <v/>
      </c>
      <c r="I352" s="64"/>
      <c r="J352" s="124" t="str">
        <f t="shared" si="27"/>
        <v/>
      </c>
      <c r="K352" s="120" t="str">
        <f t="shared" si="28"/>
        <v/>
      </c>
      <c r="L352" s="104"/>
      <c r="M352" s="104"/>
      <c r="N352" s="107" t="str">
        <f t="shared" si="24"/>
        <v>B9067-024</v>
      </c>
      <c r="O352" s="126" t="s">
        <v>372</v>
      </c>
      <c r="P352"/>
      <c r="Q352" s="112">
        <v>2420</v>
      </c>
      <c r="R352" t="s">
        <v>109</v>
      </c>
    </row>
    <row r="353" spans="1:18" ht="18" customHeight="1">
      <c r="A353" s="99">
        <v>341</v>
      </c>
      <c r="B353" s="57"/>
      <c r="C353" s="66"/>
      <c r="D353" s="58"/>
      <c r="E353" s="66"/>
      <c r="F353" s="65"/>
      <c r="G353" s="118" t="str">
        <f t="shared" si="25"/>
        <v/>
      </c>
      <c r="H353" s="119" t="str">
        <f t="shared" si="26"/>
        <v/>
      </c>
      <c r="I353" s="60"/>
      <c r="J353" s="123" t="str">
        <f t="shared" si="27"/>
        <v/>
      </c>
      <c r="K353" s="118" t="str">
        <f t="shared" si="28"/>
        <v/>
      </c>
      <c r="L353" s="104"/>
      <c r="M353" s="104"/>
      <c r="N353" s="107" t="str">
        <f t="shared" si="24"/>
        <v>B9067-038</v>
      </c>
      <c r="O353" s="126" t="s">
        <v>373</v>
      </c>
      <c r="P353"/>
      <c r="Q353" s="112">
        <v>2200</v>
      </c>
      <c r="R353" t="s">
        <v>109</v>
      </c>
    </row>
    <row r="354" spans="1:18" ht="18" customHeight="1">
      <c r="A354" s="103">
        <v>342</v>
      </c>
      <c r="B354" s="61"/>
      <c r="C354" s="67"/>
      <c r="D354" s="62"/>
      <c r="E354" s="67"/>
      <c r="F354" s="63"/>
      <c r="G354" s="120" t="str">
        <f t="shared" si="25"/>
        <v/>
      </c>
      <c r="H354" s="121" t="str">
        <f t="shared" si="26"/>
        <v/>
      </c>
      <c r="I354" s="64"/>
      <c r="J354" s="124" t="str">
        <f t="shared" si="27"/>
        <v/>
      </c>
      <c r="K354" s="120" t="str">
        <f t="shared" si="28"/>
        <v/>
      </c>
      <c r="L354" s="104"/>
      <c r="M354" s="104"/>
      <c r="N354" s="107" t="str">
        <f t="shared" si="24"/>
        <v>B9067-045</v>
      </c>
      <c r="O354" s="126" t="s">
        <v>374</v>
      </c>
      <c r="P354"/>
      <c r="Q354" s="112">
        <v>2200</v>
      </c>
      <c r="R354" t="s">
        <v>109</v>
      </c>
    </row>
    <row r="355" spans="1:18" ht="18" customHeight="1">
      <c r="A355" s="99">
        <v>343</v>
      </c>
      <c r="B355" s="57"/>
      <c r="C355" s="66"/>
      <c r="D355" s="58"/>
      <c r="E355" s="66"/>
      <c r="F355" s="65"/>
      <c r="G355" s="118" t="str">
        <f t="shared" si="25"/>
        <v/>
      </c>
      <c r="H355" s="119" t="str">
        <f t="shared" si="26"/>
        <v/>
      </c>
      <c r="I355" s="60"/>
      <c r="J355" s="123" t="str">
        <f t="shared" si="27"/>
        <v/>
      </c>
      <c r="K355" s="118" t="str">
        <f t="shared" si="28"/>
        <v/>
      </c>
      <c r="L355" s="104"/>
      <c r="M355" s="104"/>
      <c r="N355" s="107" t="str">
        <f t="shared" si="24"/>
        <v>B9067-059</v>
      </c>
      <c r="O355" s="126" t="s">
        <v>375</v>
      </c>
      <c r="P355"/>
      <c r="Q355" s="112">
        <v>2200</v>
      </c>
      <c r="R355" t="s">
        <v>109</v>
      </c>
    </row>
    <row r="356" spans="1:18" ht="18" customHeight="1">
      <c r="A356" s="103">
        <v>344</v>
      </c>
      <c r="B356" s="61"/>
      <c r="C356" s="67"/>
      <c r="D356" s="62"/>
      <c r="E356" s="67"/>
      <c r="F356" s="63"/>
      <c r="G356" s="120" t="str">
        <f t="shared" si="25"/>
        <v/>
      </c>
      <c r="H356" s="121" t="str">
        <f t="shared" si="26"/>
        <v/>
      </c>
      <c r="I356" s="64"/>
      <c r="J356" s="124" t="str">
        <f t="shared" si="27"/>
        <v/>
      </c>
      <c r="K356" s="120" t="str">
        <f t="shared" si="28"/>
        <v/>
      </c>
      <c r="L356" s="104"/>
      <c r="M356" s="104"/>
      <c r="N356" s="107" t="str">
        <f t="shared" si="24"/>
        <v>B9067-066</v>
      </c>
      <c r="O356" s="126" t="s">
        <v>376</v>
      </c>
      <c r="P356"/>
      <c r="Q356" s="112">
        <v>2200</v>
      </c>
      <c r="R356" t="s">
        <v>109</v>
      </c>
    </row>
    <row r="357" spans="1:18" ht="18" customHeight="1">
      <c r="A357" s="99">
        <v>345</v>
      </c>
      <c r="B357" s="57"/>
      <c r="C357" s="66"/>
      <c r="D357" s="58"/>
      <c r="E357" s="66"/>
      <c r="F357" s="65"/>
      <c r="G357" s="118" t="str">
        <f t="shared" si="25"/>
        <v/>
      </c>
      <c r="H357" s="119" t="str">
        <f t="shared" si="26"/>
        <v/>
      </c>
      <c r="I357" s="60"/>
      <c r="J357" s="123" t="str">
        <f t="shared" si="27"/>
        <v/>
      </c>
      <c r="K357" s="118" t="str">
        <f t="shared" si="28"/>
        <v/>
      </c>
      <c r="L357" s="104"/>
      <c r="M357" s="104"/>
      <c r="N357" s="107" t="str">
        <f t="shared" si="24"/>
        <v>B9067-070</v>
      </c>
      <c r="O357" s="126" t="s">
        <v>377</v>
      </c>
      <c r="P357"/>
      <c r="Q357" s="112">
        <v>2200</v>
      </c>
      <c r="R357" t="s">
        <v>109</v>
      </c>
    </row>
    <row r="358" spans="1:18" ht="18" customHeight="1">
      <c r="A358" s="103">
        <v>346</v>
      </c>
      <c r="B358" s="61"/>
      <c r="C358" s="67"/>
      <c r="D358" s="62"/>
      <c r="E358" s="67"/>
      <c r="F358" s="63"/>
      <c r="G358" s="120" t="str">
        <f t="shared" si="25"/>
        <v/>
      </c>
      <c r="H358" s="121" t="str">
        <f t="shared" si="26"/>
        <v/>
      </c>
      <c r="I358" s="64"/>
      <c r="J358" s="124" t="str">
        <f t="shared" si="27"/>
        <v/>
      </c>
      <c r="K358" s="120" t="str">
        <f t="shared" si="28"/>
        <v/>
      </c>
      <c r="L358" s="104"/>
      <c r="M358" s="104"/>
      <c r="N358" s="107" t="str">
        <f t="shared" si="24"/>
        <v>B9067-087</v>
      </c>
      <c r="O358" s="126" t="s">
        <v>378</v>
      </c>
      <c r="P358"/>
      <c r="Q358" s="112">
        <v>2200</v>
      </c>
      <c r="R358" t="s">
        <v>109</v>
      </c>
    </row>
    <row r="359" spans="1:18" ht="18" customHeight="1">
      <c r="A359" s="99">
        <v>347</v>
      </c>
      <c r="B359" s="57"/>
      <c r="C359" s="66"/>
      <c r="D359" s="58"/>
      <c r="E359" s="66"/>
      <c r="F359" s="65"/>
      <c r="G359" s="118" t="str">
        <f t="shared" si="25"/>
        <v/>
      </c>
      <c r="H359" s="119" t="str">
        <f t="shared" si="26"/>
        <v/>
      </c>
      <c r="I359" s="60"/>
      <c r="J359" s="123" t="str">
        <f t="shared" si="27"/>
        <v/>
      </c>
      <c r="K359" s="118" t="str">
        <f t="shared" si="28"/>
        <v/>
      </c>
      <c r="L359" s="104"/>
      <c r="M359" s="104"/>
      <c r="N359" s="107" t="str">
        <f t="shared" ref="N359:N422" si="29">RIGHT(O359,9)</f>
        <v>B9067-094</v>
      </c>
      <c r="O359" s="126" t="s">
        <v>379</v>
      </c>
      <c r="P359"/>
      <c r="Q359" s="112">
        <v>2200</v>
      </c>
      <c r="R359" t="s">
        <v>109</v>
      </c>
    </row>
    <row r="360" spans="1:18" ht="18" customHeight="1">
      <c r="A360" s="103">
        <v>348</v>
      </c>
      <c r="B360" s="61"/>
      <c r="C360" s="67"/>
      <c r="D360" s="62"/>
      <c r="E360" s="67"/>
      <c r="F360" s="63"/>
      <c r="G360" s="120" t="str">
        <f t="shared" si="25"/>
        <v/>
      </c>
      <c r="H360" s="121" t="str">
        <f t="shared" si="26"/>
        <v/>
      </c>
      <c r="I360" s="64"/>
      <c r="J360" s="124" t="str">
        <f t="shared" si="27"/>
        <v/>
      </c>
      <c r="K360" s="120" t="str">
        <f t="shared" si="28"/>
        <v/>
      </c>
      <c r="L360" s="104"/>
      <c r="M360" s="104"/>
      <c r="N360" s="107" t="str">
        <f t="shared" si="29"/>
        <v>B9067-109</v>
      </c>
      <c r="O360" s="126" t="s">
        <v>380</v>
      </c>
      <c r="P360"/>
      <c r="Q360" s="112">
        <v>2200</v>
      </c>
      <c r="R360" t="s">
        <v>109</v>
      </c>
    </row>
    <row r="361" spans="1:18" ht="18" customHeight="1">
      <c r="A361" s="99">
        <v>349</v>
      </c>
      <c r="B361" s="57"/>
      <c r="C361" s="66"/>
      <c r="D361" s="58"/>
      <c r="E361" s="66"/>
      <c r="F361" s="65"/>
      <c r="G361" s="118" t="str">
        <f t="shared" si="25"/>
        <v/>
      </c>
      <c r="H361" s="119" t="str">
        <f t="shared" si="26"/>
        <v/>
      </c>
      <c r="I361" s="60"/>
      <c r="J361" s="123" t="str">
        <f t="shared" si="27"/>
        <v/>
      </c>
      <c r="K361" s="118" t="str">
        <f t="shared" si="28"/>
        <v/>
      </c>
      <c r="L361" s="104"/>
      <c r="M361" s="104"/>
      <c r="N361" s="107" t="str">
        <f t="shared" si="29"/>
        <v>B9067-116</v>
      </c>
      <c r="O361" s="126" t="s">
        <v>381</v>
      </c>
      <c r="P361"/>
      <c r="Q361" s="112">
        <v>2200</v>
      </c>
      <c r="R361" t="s">
        <v>109</v>
      </c>
    </row>
    <row r="362" spans="1:18" ht="18" customHeight="1">
      <c r="A362" s="103">
        <v>350</v>
      </c>
      <c r="B362" s="61"/>
      <c r="C362" s="67"/>
      <c r="D362" s="62"/>
      <c r="E362" s="67"/>
      <c r="F362" s="63"/>
      <c r="G362" s="120" t="str">
        <f t="shared" si="25"/>
        <v/>
      </c>
      <c r="H362" s="121" t="str">
        <f t="shared" si="26"/>
        <v/>
      </c>
      <c r="I362" s="64"/>
      <c r="J362" s="124" t="str">
        <f t="shared" si="27"/>
        <v/>
      </c>
      <c r="K362" s="120" t="str">
        <f t="shared" si="28"/>
        <v/>
      </c>
      <c r="L362" s="104"/>
      <c r="M362" s="104"/>
      <c r="N362" s="107" t="str">
        <f t="shared" si="29"/>
        <v>B9067-120</v>
      </c>
      <c r="O362" s="126" t="s">
        <v>382</v>
      </c>
      <c r="P362"/>
      <c r="Q362" s="112">
        <v>2200</v>
      </c>
      <c r="R362" t="s">
        <v>109</v>
      </c>
    </row>
    <row r="363" spans="1:18" ht="18" customHeight="1">
      <c r="A363" s="99">
        <v>351</v>
      </c>
      <c r="B363" s="57"/>
      <c r="C363" s="66"/>
      <c r="D363" s="58"/>
      <c r="E363" s="66"/>
      <c r="F363" s="65"/>
      <c r="G363" s="118" t="str">
        <f t="shared" si="25"/>
        <v/>
      </c>
      <c r="H363" s="119" t="str">
        <f t="shared" si="26"/>
        <v/>
      </c>
      <c r="I363" s="60"/>
      <c r="J363" s="123" t="str">
        <f t="shared" si="27"/>
        <v/>
      </c>
      <c r="K363" s="118" t="str">
        <f t="shared" si="28"/>
        <v/>
      </c>
      <c r="L363" s="104"/>
      <c r="M363" s="104"/>
      <c r="N363" s="107" t="str">
        <f t="shared" si="29"/>
        <v>B9067-137</v>
      </c>
      <c r="O363" s="126" t="s">
        <v>383</v>
      </c>
      <c r="P363"/>
      <c r="Q363" s="112">
        <v>2200</v>
      </c>
      <c r="R363" t="s">
        <v>109</v>
      </c>
    </row>
    <row r="364" spans="1:18" ht="18" customHeight="1">
      <c r="A364" s="103">
        <v>352</v>
      </c>
      <c r="B364" s="61"/>
      <c r="C364" s="67"/>
      <c r="D364" s="62"/>
      <c r="E364" s="67"/>
      <c r="F364" s="63"/>
      <c r="G364" s="120" t="str">
        <f t="shared" si="25"/>
        <v/>
      </c>
      <c r="H364" s="121" t="str">
        <f t="shared" si="26"/>
        <v/>
      </c>
      <c r="I364" s="64"/>
      <c r="J364" s="124" t="str">
        <f t="shared" si="27"/>
        <v/>
      </c>
      <c r="K364" s="120" t="str">
        <f t="shared" si="28"/>
        <v/>
      </c>
      <c r="L364" s="104"/>
      <c r="M364" s="104"/>
      <c r="N364" s="107" t="str">
        <f t="shared" si="29"/>
        <v>B9068-014</v>
      </c>
      <c r="O364" s="126" t="s">
        <v>384</v>
      </c>
      <c r="P364"/>
      <c r="Q364" s="112">
        <v>1980</v>
      </c>
      <c r="R364" t="s">
        <v>109</v>
      </c>
    </row>
    <row r="365" spans="1:18" ht="18" customHeight="1">
      <c r="A365" s="99">
        <v>353</v>
      </c>
      <c r="B365" s="57"/>
      <c r="C365" s="66"/>
      <c r="D365" s="58"/>
      <c r="E365" s="66"/>
      <c r="F365" s="65"/>
      <c r="G365" s="118" t="str">
        <f t="shared" si="25"/>
        <v/>
      </c>
      <c r="H365" s="119" t="str">
        <f t="shared" si="26"/>
        <v/>
      </c>
      <c r="I365" s="60"/>
      <c r="J365" s="123" t="str">
        <f t="shared" si="27"/>
        <v/>
      </c>
      <c r="K365" s="118" t="str">
        <f t="shared" si="28"/>
        <v/>
      </c>
      <c r="L365" s="104"/>
      <c r="M365" s="104"/>
      <c r="N365" s="107" t="str">
        <f t="shared" si="29"/>
        <v>B9068-028</v>
      </c>
      <c r="O365" s="126" t="s">
        <v>385</v>
      </c>
      <c r="P365"/>
      <c r="Q365" s="112">
        <v>1980</v>
      </c>
      <c r="R365" t="s">
        <v>109</v>
      </c>
    </row>
    <row r="366" spans="1:18" ht="18" customHeight="1">
      <c r="A366" s="103">
        <v>354</v>
      </c>
      <c r="B366" s="61"/>
      <c r="C366" s="67"/>
      <c r="D366" s="62"/>
      <c r="E366" s="67"/>
      <c r="F366" s="63"/>
      <c r="G366" s="120" t="str">
        <f t="shared" si="25"/>
        <v/>
      </c>
      <c r="H366" s="121" t="str">
        <f t="shared" si="26"/>
        <v/>
      </c>
      <c r="I366" s="64"/>
      <c r="J366" s="124" t="str">
        <f t="shared" si="27"/>
        <v/>
      </c>
      <c r="K366" s="120" t="str">
        <f t="shared" si="28"/>
        <v/>
      </c>
      <c r="L366" s="104"/>
      <c r="M366" s="104"/>
      <c r="N366" s="107" t="str">
        <f t="shared" si="29"/>
        <v>B9068-035</v>
      </c>
      <c r="O366" s="126" t="s">
        <v>386</v>
      </c>
      <c r="P366"/>
      <c r="Q366" s="112">
        <v>1980</v>
      </c>
      <c r="R366" t="s">
        <v>109</v>
      </c>
    </row>
    <row r="367" spans="1:18" ht="18" customHeight="1">
      <c r="A367" s="99">
        <v>355</v>
      </c>
      <c r="B367" s="57"/>
      <c r="C367" s="66"/>
      <c r="D367" s="58"/>
      <c r="E367" s="66"/>
      <c r="F367" s="65"/>
      <c r="G367" s="118" t="str">
        <f t="shared" si="25"/>
        <v/>
      </c>
      <c r="H367" s="119" t="str">
        <f t="shared" si="26"/>
        <v/>
      </c>
      <c r="I367" s="60"/>
      <c r="J367" s="123" t="str">
        <f t="shared" si="27"/>
        <v/>
      </c>
      <c r="K367" s="118" t="str">
        <f t="shared" si="28"/>
        <v/>
      </c>
      <c r="L367" s="104"/>
      <c r="M367" s="104"/>
      <c r="N367" s="107" t="str">
        <f t="shared" si="29"/>
        <v>B9068-049</v>
      </c>
      <c r="O367" s="126" t="s">
        <v>387</v>
      </c>
      <c r="P367"/>
      <c r="Q367" s="112">
        <v>2200</v>
      </c>
      <c r="R367" t="s">
        <v>109</v>
      </c>
    </row>
    <row r="368" spans="1:18" ht="18" customHeight="1">
      <c r="A368" s="103">
        <v>356</v>
      </c>
      <c r="B368" s="61"/>
      <c r="C368" s="67"/>
      <c r="D368" s="62"/>
      <c r="E368" s="67"/>
      <c r="F368" s="63"/>
      <c r="G368" s="120" t="str">
        <f t="shared" si="25"/>
        <v/>
      </c>
      <c r="H368" s="121" t="str">
        <f t="shared" si="26"/>
        <v/>
      </c>
      <c r="I368" s="64"/>
      <c r="J368" s="124" t="str">
        <f t="shared" si="27"/>
        <v/>
      </c>
      <c r="K368" s="120" t="str">
        <f t="shared" si="28"/>
        <v/>
      </c>
      <c r="L368" s="104"/>
      <c r="M368" s="104"/>
      <c r="N368" s="107" t="str">
        <f t="shared" si="29"/>
        <v>B9068-056</v>
      </c>
      <c r="O368" s="126" t="s">
        <v>388</v>
      </c>
      <c r="P368"/>
      <c r="Q368" s="112">
        <v>2200</v>
      </c>
      <c r="R368" t="s">
        <v>109</v>
      </c>
    </row>
    <row r="369" spans="1:18" ht="18" customHeight="1">
      <c r="A369" s="99">
        <v>357</v>
      </c>
      <c r="B369" s="57"/>
      <c r="C369" s="66"/>
      <c r="D369" s="58"/>
      <c r="E369" s="66"/>
      <c r="F369" s="65"/>
      <c r="G369" s="118" t="str">
        <f t="shared" si="25"/>
        <v/>
      </c>
      <c r="H369" s="119" t="str">
        <f t="shared" si="26"/>
        <v/>
      </c>
      <c r="I369" s="60"/>
      <c r="J369" s="123" t="str">
        <f t="shared" si="27"/>
        <v/>
      </c>
      <c r="K369" s="118" t="str">
        <f t="shared" si="28"/>
        <v/>
      </c>
      <c r="L369" s="104"/>
      <c r="M369" s="104"/>
      <c r="N369" s="107" t="str">
        <f t="shared" si="29"/>
        <v>B9068-060</v>
      </c>
      <c r="O369" s="126" t="s">
        <v>389</v>
      </c>
      <c r="P369"/>
      <c r="Q369" s="112">
        <v>2200</v>
      </c>
      <c r="R369" t="s">
        <v>109</v>
      </c>
    </row>
    <row r="370" spans="1:18" ht="18" customHeight="1">
      <c r="A370" s="103">
        <v>358</v>
      </c>
      <c r="B370" s="61"/>
      <c r="C370" s="67"/>
      <c r="D370" s="62"/>
      <c r="E370" s="67"/>
      <c r="F370" s="63"/>
      <c r="G370" s="120" t="str">
        <f t="shared" si="25"/>
        <v/>
      </c>
      <c r="H370" s="121" t="str">
        <f t="shared" si="26"/>
        <v/>
      </c>
      <c r="I370" s="64"/>
      <c r="J370" s="124" t="str">
        <f t="shared" si="27"/>
        <v/>
      </c>
      <c r="K370" s="120" t="str">
        <f t="shared" si="28"/>
        <v/>
      </c>
      <c r="L370" s="104"/>
      <c r="M370" s="104"/>
      <c r="N370" s="107" t="str">
        <f t="shared" si="29"/>
        <v>B9068-077</v>
      </c>
      <c r="O370" s="126" t="s">
        <v>390</v>
      </c>
      <c r="P370"/>
      <c r="Q370" s="112">
        <v>2200</v>
      </c>
      <c r="R370" t="s">
        <v>109</v>
      </c>
    </row>
    <row r="371" spans="1:18" ht="18" customHeight="1">
      <c r="A371" s="99">
        <v>359</v>
      </c>
      <c r="B371" s="57"/>
      <c r="C371" s="66"/>
      <c r="D371" s="58"/>
      <c r="E371" s="66"/>
      <c r="F371" s="65"/>
      <c r="G371" s="118" t="str">
        <f t="shared" si="25"/>
        <v/>
      </c>
      <c r="H371" s="119" t="str">
        <f t="shared" si="26"/>
        <v/>
      </c>
      <c r="I371" s="60"/>
      <c r="J371" s="123" t="str">
        <f t="shared" si="27"/>
        <v/>
      </c>
      <c r="K371" s="118" t="str">
        <f t="shared" si="28"/>
        <v/>
      </c>
      <c r="L371" s="104"/>
      <c r="M371" s="104"/>
      <c r="N371" s="107" t="str">
        <f t="shared" si="29"/>
        <v>B9068-084</v>
      </c>
      <c r="O371" s="126" t="s">
        <v>391</v>
      </c>
      <c r="P371"/>
      <c r="Q371" s="112">
        <v>2200</v>
      </c>
      <c r="R371" t="s">
        <v>109</v>
      </c>
    </row>
    <row r="372" spans="1:18" ht="18" customHeight="1">
      <c r="A372" s="103">
        <v>360</v>
      </c>
      <c r="B372" s="61"/>
      <c r="C372" s="67"/>
      <c r="D372" s="62"/>
      <c r="E372" s="67"/>
      <c r="F372" s="63"/>
      <c r="G372" s="120" t="str">
        <f t="shared" si="25"/>
        <v/>
      </c>
      <c r="H372" s="121" t="str">
        <f t="shared" si="26"/>
        <v/>
      </c>
      <c r="I372" s="64"/>
      <c r="J372" s="124" t="str">
        <f t="shared" si="27"/>
        <v/>
      </c>
      <c r="K372" s="120" t="str">
        <f t="shared" si="28"/>
        <v/>
      </c>
      <c r="L372" s="104"/>
      <c r="M372" s="104"/>
      <c r="N372" s="107" t="str">
        <f t="shared" si="29"/>
        <v>B9068-098</v>
      </c>
      <c r="O372" s="126" t="s">
        <v>392</v>
      </c>
      <c r="P372"/>
      <c r="Q372" s="112">
        <v>2200</v>
      </c>
      <c r="R372" t="s">
        <v>109</v>
      </c>
    </row>
    <row r="373" spans="1:18" ht="18" customHeight="1">
      <c r="A373" s="99">
        <v>361</v>
      </c>
      <c r="B373" s="57"/>
      <c r="C373" s="66"/>
      <c r="D373" s="58"/>
      <c r="E373" s="66"/>
      <c r="F373" s="65"/>
      <c r="G373" s="118" t="str">
        <f t="shared" si="25"/>
        <v/>
      </c>
      <c r="H373" s="119" t="str">
        <f t="shared" si="26"/>
        <v/>
      </c>
      <c r="I373" s="60"/>
      <c r="J373" s="123" t="str">
        <f t="shared" si="27"/>
        <v/>
      </c>
      <c r="K373" s="118" t="str">
        <f t="shared" si="28"/>
        <v/>
      </c>
      <c r="L373" s="104"/>
      <c r="M373" s="104"/>
      <c r="N373" s="107" t="str">
        <f t="shared" si="29"/>
        <v>B9068-106</v>
      </c>
      <c r="O373" s="126" t="s">
        <v>393</v>
      </c>
      <c r="P373"/>
      <c r="Q373" s="112">
        <v>1980</v>
      </c>
      <c r="R373" t="s">
        <v>109</v>
      </c>
    </row>
    <row r="374" spans="1:18" ht="18" customHeight="1">
      <c r="A374" s="103">
        <v>362</v>
      </c>
      <c r="B374" s="61"/>
      <c r="C374" s="67"/>
      <c r="D374" s="62"/>
      <c r="E374" s="67"/>
      <c r="F374" s="63"/>
      <c r="G374" s="120" t="str">
        <f t="shared" si="25"/>
        <v/>
      </c>
      <c r="H374" s="121" t="str">
        <f t="shared" si="26"/>
        <v/>
      </c>
      <c r="I374" s="64"/>
      <c r="J374" s="124" t="str">
        <f t="shared" si="27"/>
        <v/>
      </c>
      <c r="K374" s="120" t="str">
        <f t="shared" si="28"/>
        <v/>
      </c>
      <c r="L374" s="104"/>
      <c r="M374" s="104"/>
      <c r="N374" s="107" t="str">
        <f t="shared" si="29"/>
        <v>B9068-110</v>
      </c>
      <c r="O374" s="126" t="s">
        <v>394</v>
      </c>
      <c r="P374"/>
      <c r="Q374" s="112">
        <v>2200</v>
      </c>
      <c r="R374" t="s">
        <v>109</v>
      </c>
    </row>
    <row r="375" spans="1:18" ht="18" customHeight="1">
      <c r="A375" s="99">
        <v>363</v>
      </c>
      <c r="B375" s="57"/>
      <c r="C375" s="66"/>
      <c r="D375" s="58"/>
      <c r="E375" s="66"/>
      <c r="F375" s="65"/>
      <c r="G375" s="118" t="str">
        <f t="shared" si="25"/>
        <v/>
      </c>
      <c r="H375" s="119" t="str">
        <f t="shared" si="26"/>
        <v/>
      </c>
      <c r="I375" s="60"/>
      <c r="J375" s="123" t="str">
        <f t="shared" si="27"/>
        <v/>
      </c>
      <c r="K375" s="118" t="str">
        <f t="shared" si="28"/>
        <v/>
      </c>
      <c r="L375" s="104"/>
      <c r="M375" s="104"/>
      <c r="N375" s="107" t="str">
        <f t="shared" si="29"/>
        <v>B9068-127</v>
      </c>
      <c r="O375" s="126" t="s">
        <v>395</v>
      </c>
      <c r="P375"/>
      <c r="Q375" s="112">
        <v>2200</v>
      </c>
      <c r="R375" t="s">
        <v>109</v>
      </c>
    </row>
    <row r="376" spans="1:18" ht="18" customHeight="1">
      <c r="A376" s="103">
        <v>364</v>
      </c>
      <c r="B376" s="61"/>
      <c r="C376" s="67"/>
      <c r="D376" s="62"/>
      <c r="E376" s="67"/>
      <c r="F376" s="63"/>
      <c r="G376" s="120" t="str">
        <f t="shared" si="25"/>
        <v/>
      </c>
      <c r="H376" s="121" t="str">
        <f t="shared" si="26"/>
        <v/>
      </c>
      <c r="I376" s="64"/>
      <c r="J376" s="124" t="str">
        <f t="shared" si="27"/>
        <v/>
      </c>
      <c r="K376" s="120" t="str">
        <f t="shared" si="28"/>
        <v/>
      </c>
      <c r="L376" s="104"/>
      <c r="M376" s="104"/>
      <c r="N376" s="107" t="str">
        <f t="shared" si="29"/>
        <v>B9068-134</v>
      </c>
      <c r="O376" s="126" t="s">
        <v>396</v>
      </c>
      <c r="P376"/>
      <c r="Q376" s="112">
        <v>2200</v>
      </c>
      <c r="R376" t="s">
        <v>109</v>
      </c>
    </row>
    <row r="377" spans="1:18" ht="18" customHeight="1">
      <c r="A377" s="99">
        <v>365</v>
      </c>
      <c r="B377" s="57"/>
      <c r="C377" s="66"/>
      <c r="D377" s="58"/>
      <c r="E377" s="66"/>
      <c r="F377" s="65"/>
      <c r="G377" s="118" t="str">
        <f t="shared" si="25"/>
        <v/>
      </c>
      <c r="H377" s="119" t="str">
        <f t="shared" si="26"/>
        <v/>
      </c>
      <c r="I377" s="60"/>
      <c r="J377" s="123" t="str">
        <f t="shared" si="27"/>
        <v/>
      </c>
      <c r="K377" s="118" t="str">
        <f t="shared" si="28"/>
        <v/>
      </c>
      <c r="L377" s="104"/>
      <c r="M377" s="104"/>
      <c r="N377" s="107" t="str">
        <f t="shared" si="29"/>
        <v>B9069-018</v>
      </c>
      <c r="O377" s="126" t="s">
        <v>1971</v>
      </c>
      <c r="P377"/>
      <c r="Q377" s="112">
        <v>2200</v>
      </c>
      <c r="R377" t="s">
        <v>109</v>
      </c>
    </row>
    <row r="378" spans="1:18" ht="18" customHeight="1">
      <c r="A378" s="103">
        <v>366</v>
      </c>
      <c r="B378" s="61"/>
      <c r="C378" s="67"/>
      <c r="D378" s="62"/>
      <c r="E378" s="67"/>
      <c r="F378" s="63"/>
      <c r="G378" s="120" t="str">
        <f t="shared" si="25"/>
        <v/>
      </c>
      <c r="H378" s="121" t="str">
        <f t="shared" si="26"/>
        <v/>
      </c>
      <c r="I378" s="64"/>
      <c r="J378" s="124" t="str">
        <f t="shared" si="27"/>
        <v/>
      </c>
      <c r="K378" s="120" t="str">
        <f t="shared" si="28"/>
        <v/>
      </c>
      <c r="L378" s="104"/>
      <c r="M378" s="104"/>
      <c r="N378" s="107" t="str">
        <f t="shared" si="29"/>
        <v>B9069-025</v>
      </c>
      <c r="O378" s="126" t="s">
        <v>397</v>
      </c>
      <c r="P378"/>
      <c r="Q378" s="112">
        <v>2200</v>
      </c>
      <c r="R378" t="s">
        <v>109</v>
      </c>
    </row>
    <row r="379" spans="1:18" ht="18" customHeight="1">
      <c r="A379" s="99">
        <v>367</v>
      </c>
      <c r="B379" s="57"/>
      <c r="C379" s="66"/>
      <c r="D379" s="58"/>
      <c r="E379" s="66"/>
      <c r="F379" s="65"/>
      <c r="G379" s="118" t="str">
        <f t="shared" si="25"/>
        <v/>
      </c>
      <c r="H379" s="119" t="str">
        <f t="shared" si="26"/>
        <v/>
      </c>
      <c r="I379" s="60"/>
      <c r="J379" s="123" t="str">
        <f t="shared" si="27"/>
        <v/>
      </c>
      <c r="K379" s="118" t="str">
        <f t="shared" si="28"/>
        <v/>
      </c>
      <c r="L379" s="104"/>
      <c r="M379" s="104"/>
      <c r="N379" s="107" t="str">
        <f t="shared" si="29"/>
        <v>B9069-039</v>
      </c>
      <c r="O379" s="126" t="s">
        <v>398</v>
      </c>
      <c r="P379"/>
      <c r="Q379" s="112">
        <v>2200</v>
      </c>
      <c r="R379" t="s">
        <v>109</v>
      </c>
    </row>
    <row r="380" spans="1:18" ht="18" customHeight="1">
      <c r="A380" s="103">
        <v>368</v>
      </c>
      <c r="B380" s="61"/>
      <c r="C380" s="67"/>
      <c r="D380" s="62"/>
      <c r="E380" s="67"/>
      <c r="F380" s="63"/>
      <c r="G380" s="120" t="str">
        <f t="shared" si="25"/>
        <v/>
      </c>
      <c r="H380" s="121" t="str">
        <f t="shared" si="26"/>
        <v/>
      </c>
      <c r="I380" s="64"/>
      <c r="J380" s="124" t="str">
        <f t="shared" si="27"/>
        <v/>
      </c>
      <c r="K380" s="120" t="str">
        <f t="shared" si="28"/>
        <v/>
      </c>
      <c r="L380" s="104"/>
      <c r="M380" s="104"/>
      <c r="N380" s="107" t="str">
        <f t="shared" si="29"/>
        <v>B9069-046</v>
      </c>
      <c r="O380" s="126" t="s">
        <v>399</v>
      </c>
      <c r="P380"/>
      <c r="Q380" s="112">
        <v>2200</v>
      </c>
      <c r="R380" t="s">
        <v>109</v>
      </c>
    </row>
    <row r="381" spans="1:18" ht="18" customHeight="1">
      <c r="A381" s="99">
        <v>369</v>
      </c>
      <c r="B381" s="57"/>
      <c r="C381" s="66"/>
      <c r="D381" s="58"/>
      <c r="E381" s="66"/>
      <c r="F381" s="65"/>
      <c r="G381" s="118" t="str">
        <f t="shared" si="25"/>
        <v/>
      </c>
      <c r="H381" s="119" t="str">
        <f t="shared" si="26"/>
        <v/>
      </c>
      <c r="I381" s="60"/>
      <c r="J381" s="123" t="str">
        <f t="shared" si="27"/>
        <v/>
      </c>
      <c r="K381" s="118" t="str">
        <f t="shared" si="28"/>
        <v/>
      </c>
      <c r="L381" s="104"/>
      <c r="M381" s="104"/>
      <c r="N381" s="107" t="str">
        <f t="shared" si="29"/>
        <v>B9069-050</v>
      </c>
      <c r="O381" s="126" t="s">
        <v>1972</v>
      </c>
      <c r="P381"/>
      <c r="Q381" s="112">
        <v>2200</v>
      </c>
      <c r="R381" t="s">
        <v>109</v>
      </c>
    </row>
    <row r="382" spans="1:18" ht="18" customHeight="1">
      <c r="A382" s="103">
        <v>370</v>
      </c>
      <c r="B382" s="61"/>
      <c r="C382" s="67"/>
      <c r="D382" s="62"/>
      <c r="E382" s="67"/>
      <c r="F382" s="63"/>
      <c r="G382" s="120" t="str">
        <f t="shared" si="25"/>
        <v/>
      </c>
      <c r="H382" s="121" t="str">
        <f t="shared" si="26"/>
        <v/>
      </c>
      <c r="I382" s="64"/>
      <c r="J382" s="124" t="str">
        <f t="shared" si="27"/>
        <v/>
      </c>
      <c r="K382" s="120" t="str">
        <f t="shared" si="28"/>
        <v/>
      </c>
      <c r="L382" s="104"/>
      <c r="M382" s="104"/>
      <c r="N382" s="107" t="str">
        <f t="shared" si="29"/>
        <v>B9069-067</v>
      </c>
      <c r="O382" s="126" t="s">
        <v>400</v>
      </c>
      <c r="P382"/>
      <c r="Q382" s="112">
        <v>2200</v>
      </c>
      <c r="R382" t="s">
        <v>109</v>
      </c>
    </row>
    <row r="383" spans="1:18" ht="18" customHeight="1">
      <c r="A383" s="99">
        <v>371</v>
      </c>
      <c r="B383" s="57"/>
      <c r="C383" s="66"/>
      <c r="D383" s="58"/>
      <c r="E383" s="66"/>
      <c r="F383" s="65"/>
      <c r="G383" s="118" t="str">
        <f t="shared" si="25"/>
        <v/>
      </c>
      <c r="H383" s="119" t="str">
        <f t="shared" si="26"/>
        <v/>
      </c>
      <c r="I383" s="60"/>
      <c r="J383" s="123" t="str">
        <f t="shared" si="27"/>
        <v/>
      </c>
      <c r="K383" s="118" t="str">
        <f t="shared" si="28"/>
        <v/>
      </c>
      <c r="L383" s="104"/>
      <c r="M383" s="104"/>
      <c r="N383" s="107" t="str">
        <f t="shared" si="29"/>
        <v>B9069-074</v>
      </c>
      <c r="O383" s="126" t="s">
        <v>401</v>
      </c>
      <c r="P383"/>
      <c r="Q383" s="112">
        <v>2200</v>
      </c>
      <c r="R383" t="s">
        <v>109</v>
      </c>
    </row>
    <row r="384" spans="1:18" ht="18" customHeight="1">
      <c r="A384" s="103">
        <v>372</v>
      </c>
      <c r="B384" s="61"/>
      <c r="C384" s="67"/>
      <c r="D384" s="62"/>
      <c r="E384" s="67"/>
      <c r="F384" s="63"/>
      <c r="G384" s="120" t="str">
        <f t="shared" si="25"/>
        <v/>
      </c>
      <c r="H384" s="121" t="str">
        <f t="shared" si="26"/>
        <v/>
      </c>
      <c r="I384" s="64"/>
      <c r="J384" s="124" t="str">
        <f t="shared" si="27"/>
        <v/>
      </c>
      <c r="K384" s="120" t="str">
        <f t="shared" si="28"/>
        <v/>
      </c>
      <c r="L384" s="104"/>
      <c r="M384" s="104"/>
      <c r="N384" s="107" t="str">
        <f t="shared" si="29"/>
        <v>B9069-088</v>
      </c>
      <c r="O384" s="126" t="s">
        <v>402</v>
      </c>
      <c r="P384"/>
      <c r="Q384" s="112">
        <v>2200</v>
      </c>
      <c r="R384" t="s">
        <v>109</v>
      </c>
    </row>
    <row r="385" spans="1:18" ht="18" customHeight="1">
      <c r="A385" s="99">
        <v>373</v>
      </c>
      <c r="B385" s="57"/>
      <c r="C385" s="66"/>
      <c r="D385" s="58"/>
      <c r="E385" s="66"/>
      <c r="F385" s="65"/>
      <c r="G385" s="118" t="str">
        <f t="shared" si="25"/>
        <v/>
      </c>
      <c r="H385" s="119" t="str">
        <f t="shared" si="26"/>
        <v/>
      </c>
      <c r="I385" s="60"/>
      <c r="J385" s="123" t="str">
        <f t="shared" si="27"/>
        <v/>
      </c>
      <c r="K385" s="118" t="str">
        <f t="shared" si="28"/>
        <v/>
      </c>
      <c r="L385" s="104"/>
      <c r="M385" s="104"/>
      <c r="N385" s="107" t="str">
        <f t="shared" si="29"/>
        <v>B9069-095</v>
      </c>
      <c r="O385" s="126" t="s">
        <v>403</v>
      </c>
      <c r="P385"/>
      <c r="Q385" s="112">
        <v>2200</v>
      </c>
      <c r="R385" t="s">
        <v>109</v>
      </c>
    </row>
    <row r="386" spans="1:18" ht="18" customHeight="1">
      <c r="A386" s="103">
        <v>374</v>
      </c>
      <c r="B386" s="61"/>
      <c r="C386" s="67"/>
      <c r="D386" s="62"/>
      <c r="E386" s="67"/>
      <c r="F386" s="63"/>
      <c r="G386" s="120" t="str">
        <f t="shared" si="25"/>
        <v/>
      </c>
      <c r="H386" s="121" t="str">
        <f t="shared" si="26"/>
        <v/>
      </c>
      <c r="I386" s="64"/>
      <c r="J386" s="124" t="str">
        <f t="shared" si="27"/>
        <v/>
      </c>
      <c r="K386" s="120" t="str">
        <f t="shared" si="28"/>
        <v/>
      </c>
      <c r="L386" s="104"/>
      <c r="M386" s="104"/>
      <c r="N386" s="107" t="str">
        <f t="shared" si="29"/>
        <v>B9069-100</v>
      </c>
      <c r="O386" s="126" t="s">
        <v>404</v>
      </c>
      <c r="P386"/>
      <c r="Q386" s="112">
        <v>2200</v>
      </c>
      <c r="R386" t="s">
        <v>109</v>
      </c>
    </row>
    <row r="387" spans="1:18" ht="18" customHeight="1">
      <c r="A387" s="99">
        <v>375</v>
      </c>
      <c r="B387" s="57"/>
      <c r="C387" s="66"/>
      <c r="D387" s="58"/>
      <c r="E387" s="66"/>
      <c r="F387" s="65"/>
      <c r="G387" s="118" t="str">
        <f t="shared" si="25"/>
        <v/>
      </c>
      <c r="H387" s="119" t="str">
        <f t="shared" si="26"/>
        <v/>
      </c>
      <c r="I387" s="60"/>
      <c r="J387" s="123" t="str">
        <f t="shared" si="27"/>
        <v/>
      </c>
      <c r="K387" s="118" t="str">
        <f t="shared" si="28"/>
        <v/>
      </c>
      <c r="L387" s="104"/>
      <c r="M387" s="104"/>
      <c r="N387" s="107" t="str">
        <f t="shared" si="29"/>
        <v>B9069-117</v>
      </c>
      <c r="O387" s="126" t="s">
        <v>1973</v>
      </c>
      <c r="P387"/>
      <c r="Q387" s="112">
        <v>2200</v>
      </c>
      <c r="R387" t="s">
        <v>109</v>
      </c>
    </row>
    <row r="388" spans="1:18" ht="18" customHeight="1">
      <c r="A388" s="103">
        <v>376</v>
      </c>
      <c r="B388" s="61"/>
      <c r="C388" s="67"/>
      <c r="D388" s="62"/>
      <c r="E388" s="67"/>
      <c r="F388" s="63"/>
      <c r="G388" s="120" t="str">
        <f t="shared" si="25"/>
        <v/>
      </c>
      <c r="H388" s="121" t="str">
        <f t="shared" si="26"/>
        <v/>
      </c>
      <c r="I388" s="64"/>
      <c r="J388" s="124" t="str">
        <f t="shared" si="27"/>
        <v/>
      </c>
      <c r="K388" s="120" t="str">
        <f t="shared" si="28"/>
        <v/>
      </c>
      <c r="L388" s="104"/>
      <c r="M388" s="104"/>
      <c r="N388" s="107" t="str">
        <f t="shared" si="29"/>
        <v>B9069-124</v>
      </c>
      <c r="O388" s="126" t="s">
        <v>405</v>
      </c>
      <c r="P388"/>
      <c r="Q388" s="112">
        <v>2200</v>
      </c>
      <c r="R388" t="s">
        <v>109</v>
      </c>
    </row>
    <row r="389" spans="1:18" ht="18" customHeight="1">
      <c r="A389" s="99">
        <v>377</v>
      </c>
      <c r="B389" s="57"/>
      <c r="C389" s="66"/>
      <c r="D389" s="58"/>
      <c r="E389" s="66"/>
      <c r="F389" s="65"/>
      <c r="G389" s="118" t="str">
        <f t="shared" si="25"/>
        <v/>
      </c>
      <c r="H389" s="119" t="str">
        <f t="shared" si="26"/>
        <v/>
      </c>
      <c r="I389" s="60"/>
      <c r="J389" s="123" t="str">
        <f t="shared" si="27"/>
        <v/>
      </c>
      <c r="K389" s="118" t="str">
        <f t="shared" si="28"/>
        <v/>
      </c>
      <c r="L389" s="104"/>
      <c r="M389" s="104"/>
      <c r="N389" s="107" t="str">
        <f t="shared" si="29"/>
        <v>B9069-138</v>
      </c>
      <c r="O389" s="126" t="s">
        <v>1974</v>
      </c>
      <c r="P389"/>
      <c r="Q389" s="112">
        <v>2200</v>
      </c>
      <c r="R389" t="s">
        <v>109</v>
      </c>
    </row>
    <row r="390" spans="1:18" ht="18" customHeight="1">
      <c r="A390" s="103">
        <v>378</v>
      </c>
      <c r="B390" s="61"/>
      <c r="C390" s="67"/>
      <c r="D390" s="62"/>
      <c r="E390" s="67"/>
      <c r="F390" s="63"/>
      <c r="G390" s="120" t="str">
        <f t="shared" si="25"/>
        <v/>
      </c>
      <c r="H390" s="121" t="str">
        <f t="shared" si="26"/>
        <v/>
      </c>
      <c r="I390" s="64"/>
      <c r="J390" s="124" t="str">
        <f t="shared" si="27"/>
        <v/>
      </c>
      <c r="K390" s="120" t="str">
        <f t="shared" si="28"/>
        <v/>
      </c>
      <c r="L390" s="104"/>
      <c r="M390" s="104"/>
      <c r="N390" s="107" t="str">
        <f t="shared" si="29"/>
        <v>B9069-145</v>
      </c>
      <c r="O390" s="126" t="s">
        <v>1975</v>
      </c>
      <c r="P390"/>
      <c r="Q390" s="112">
        <v>2200</v>
      </c>
      <c r="R390" t="s">
        <v>109</v>
      </c>
    </row>
    <row r="391" spans="1:18" ht="18" customHeight="1">
      <c r="A391" s="99">
        <v>379</v>
      </c>
      <c r="B391" s="57"/>
      <c r="C391" s="66"/>
      <c r="D391" s="58"/>
      <c r="E391" s="66"/>
      <c r="F391" s="65"/>
      <c r="G391" s="118" t="str">
        <f t="shared" si="25"/>
        <v/>
      </c>
      <c r="H391" s="119" t="str">
        <f t="shared" si="26"/>
        <v/>
      </c>
      <c r="I391" s="60"/>
      <c r="J391" s="123" t="str">
        <f t="shared" si="27"/>
        <v/>
      </c>
      <c r="K391" s="118" t="str">
        <f t="shared" si="28"/>
        <v/>
      </c>
      <c r="L391" s="104"/>
      <c r="M391" s="104"/>
      <c r="N391" s="107" t="str">
        <f t="shared" si="29"/>
        <v>B9070-016</v>
      </c>
      <c r="O391" s="126" t="s">
        <v>1976</v>
      </c>
      <c r="P391"/>
      <c r="Q391" s="112">
        <v>2200</v>
      </c>
      <c r="R391" t="s">
        <v>109</v>
      </c>
    </row>
    <row r="392" spans="1:18" ht="18" customHeight="1">
      <c r="A392" s="103">
        <v>380</v>
      </c>
      <c r="B392" s="61"/>
      <c r="C392" s="67"/>
      <c r="D392" s="62"/>
      <c r="E392" s="67"/>
      <c r="F392" s="63"/>
      <c r="G392" s="120" t="str">
        <f t="shared" si="25"/>
        <v/>
      </c>
      <c r="H392" s="121" t="str">
        <f t="shared" si="26"/>
        <v/>
      </c>
      <c r="I392" s="64"/>
      <c r="J392" s="124" t="str">
        <f t="shared" si="27"/>
        <v/>
      </c>
      <c r="K392" s="120" t="str">
        <f t="shared" si="28"/>
        <v/>
      </c>
      <c r="L392" s="104"/>
      <c r="M392" s="104"/>
      <c r="N392" s="107" t="str">
        <f t="shared" si="29"/>
        <v>B9070-020</v>
      </c>
      <c r="O392" s="126" t="s">
        <v>1977</v>
      </c>
      <c r="P392"/>
      <c r="Q392" s="112">
        <v>2200</v>
      </c>
      <c r="R392" t="s">
        <v>109</v>
      </c>
    </row>
    <row r="393" spans="1:18" ht="18" customHeight="1">
      <c r="A393" s="99">
        <v>381</v>
      </c>
      <c r="B393" s="57"/>
      <c r="C393" s="66"/>
      <c r="D393" s="58"/>
      <c r="E393" s="66"/>
      <c r="F393" s="65"/>
      <c r="G393" s="118" t="str">
        <f t="shared" si="25"/>
        <v/>
      </c>
      <c r="H393" s="119" t="str">
        <f t="shared" si="26"/>
        <v/>
      </c>
      <c r="I393" s="60"/>
      <c r="J393" s="123" t="str">
        <f t="shared" si="27"/>
        <v/>
      </c>
      <c r="K393" s="118" t="str">
        <f t="shared" si="28"/>
        <v/>
      </c>
      <c r="L393" s="104"/>
      <c r="M393" s="104"/>
      <c r="N393" s="107" t="str">
        <f t="shared" si="29"/>
        <v>B9070-037</v>
      </c>
      <c r="O393" s="126" t="s">
        <v>406</v>
      </c>
      <c r="P393"/>
      <c r="Q393" s="112">
        <v>2200</v>
      </c>
      <c r="R393" t="s">
        <v>109</v>
      </c>
    </row>
    <row r="394" spans="1:18" ht="18" customHeight="1">
      <c r="A394" s="103">
        <v>382</v>
      </c>
      <c r="B394" s="61"/>
      <c r="C394" s="67"/>
      <c r="D394" s="62"/>
      <c r="E394" s="67"/>
      <c r="F394" s="63"/>
      <c r="G394" s="120" t="str">
        <f t="shared" si="25"/>
        <v/>
      </c>
      <c r="H394" s="121" t="str">
        <f t="shared" si="26"/>
        <v/>
      </c>
      <c r="I394" s="64"/>
      <c r="J394" s="124" t="str">
        <f t="shared" si="27"/>
        <v/>
      </c>
      <c r="K394" s="120" t="str">
        <f t="shared" si="28"/>
        <v/>
      </c>
      <c r="L394" s="104"/>
      <c r="M394" s="104"/>
      <c r="N394" s="107" t="str">
        <f t="shared" si="29"/>
        <v>B9070-044</v>
      </c>
      <c r="O394" s="126" t="s">
        <v>407</v>
      </c>
      <c r="P394"/>
      <c r="Q394" s="112">
        <v>2200</v>
      </c>
      <c r="R394" t="s">
        <v>109</v>
      </c>
    </row>
    <row r="395" spans="1:18" ht="18" customHeight="1">
      <c r="A395" s="99">
        <v>383</v>
      </c>
      <c r="B395" s="57"/>
      <c r="C395" s="66"/>
      <c r="D395" s="58"/>
      <c r="E395" s="66"/>
      <c r="F395" s="65"/>
      <c r="G395" s="118" t="str">
        <f t="shared" si="25"/>
        <v/>
      </c>
      <c r="H395" s="119" t="str">
        <f t="shared" si="26"/>
        <v/>
      </c>
      <c r="I395" s="60"/>
      <c r="J395" s="123" t="str">
        <f t="shared" si="27"/>
        <v/>
      </c>
      <c r="K395" s="118" t="str">
        <f t="shared" si="28"/>
        <v/>
      </c>
      <c r="L395" s="104"/>
      <c r="M395" s="104"/>
      <c r="N395" s="107" t="str">
        <f t="shared" si="29"/>
        <v>B9070-058</v>
      </c>
      <c r="O395" s="126" t="s">
        <v>408</v>
      </c>
      <c r="P395"/>
      <c r="Q395" s="112">
        <v>2200</v>
      </c>
      <c r="R395" t="s">
        <v>109</v>
      </c>
    </row>
    <row r="396" spans="1:18" ht="18" customHeight="1">
      <c r="A396" s="103">
        <v>384</v>
      </c>
      <c r="B396" s="61"/>
      <c r="C396" s="67"/>
      <c r="D396" s="62"/>
      <c r="E396" s="67"/>
      <c r="F396" s="63"/>
      <c r="G396" s="120" t="str">
        <f t="shared" si="25"/>
        <v/>
      </c>
      <c r="H396" s="121" t="str">
        <f t="shared" si="26"/>
        <v/>
      </c>
      <c r="I396" s="64"/>
      <c r="J396" s="124" t="str">
        <f t="shared" si="27"/>
        <v/>
      </c>
      <c r="K396" s="120" t="str">
        <f t="shared" si="28"/>
        <v/>
      </c>
      <c r="L396" s="104"/>
      <c r="M396" s="104"/>
      <c r="N396" s="107" t="str">
        <f t="shared" si="29"/>
        <v>B9070-065</v>
      </c>
      <c r="O396" s="126" t="s">
        <v>409</v>
      </c>
      <c r="P396"/>
      <c r="Q396" s="112">
        <v>2200</v>
      </c>
      <c r="R396" t="s">
        <v>109</v>
      </c>
    </row>
    <row r="397" spans="1:18" ht="18" customHeight="1">
      <c r="A397" s="99">
        <v>385</v>
      </c>
      <c r="B397" s="57"/>
      <c r="C397" s="66"/>
      <c r="D397" s="58"/>
      <c r="E397" s="66"/>
      <c r="F397" s="65"/>
      <c r="G397" s="118" t="str">
        <f t="shared" si="25"/>
        <v/>
      </c>
      <c r="H397" s="119" t="str">
        <f t="shared" si="26"/>
        <v/>
      </c>
      <c r="I397" s="60"/>
      <c r="J397" s="123" t="str">
        <f t="shared" si="27"/>
        <v/>
      </c>
      <c r="K397" s="118" t="str">
        <f t="shared" si="28"/>
        <v/>
      </c>
      <c r="L397" s="104"/>
      <c r="M397" s="104"/>
      <c r="N397" s="107" t="str">
        <f t="shared" si="29"/>
        <v>B9070-079</v>
      </c>
      <c r="O397" s="126" t="s">
        <v>410</v>
      </c>
      <c r="P397"/>
      <c r="Q397" s="112">
        <v>2200</v>
      </c>
      <c r="R397" t="s">
        <v>109</v>
      </c>
    </row>
    <row r="398" spans="1:18" ht="18" customHeight="1">
      <c r="A398" s="103">
        <v>386</v>
      </c>
      <c r="B398" s="61"/>
      <c r="C398" s="67"/>
      <c r="D398" s="62"/>
      <c r="E398" s="67"/>
      <c r="F398" s="63"/>
      <c r="G398" s="120" t="str">
        <f t="shared" ref="G398:G461" si="30">IF(ISBLANK(F398),"",IF(ISNA(VLOOKUP($F398,$N$25:$S$3000,2,FALSE)) = TRUE, VLOOKUP($F398,$T$25:$U$3000,2,FALSE), VLOOKUP($F398,$N$25:$S$3000,2,FALSE)))</f>
        <v/>
      </c>
      <c r="H398" s="121" t="str">
        <f t="shared" ref="H398:H461" si="31">IF(ISBLANK(F398),"",IF(ISNA(VLOOKUP($F398,$N$25:$S$3000,4,FALSE)) = TRUE, VLOOKUP($F398,$T$25:$U$3000,4,FALSE), VLOOKUP($F398,$N$25:$S$3000,4,FALSE)))</f>
        <v/>
      </c>
      <c r="I398" s="64"/>
      <c r="J398" s="124" t="str">
        <f t="shared" ref="J398:J461" si="32">IF(ISBLANK(F398),"",H398*I398)</f>
        <v/>
      </c>
      <c r="K398" s="120" t="str">
        <f t="shared" ref="K398:K461" si="33">IF(ISBLANK($F398),"",IF(ISNA(VLOOKUP($F398,$N$25:$S$3000,5,FALSE)) = TRUE, VLOOKUP($F398,$T$25:$U$3000,5,FALSE), VLOOKUP($F398,$N$25:$S$3000,5,FALSE)))</f>
        <v/>
      </c>
      <c r="L398" s="104"/>
      <c r="M398" s="104"/>
      <c r="N398" s="107" t="str">
        <f t="shared" si="29"/>
        <v>B9070-086</v>
      </c>
      <c r="O398" s="126" t="s">
        <v>411</v>
      </c>
      <c r="P398"/>
      <c r="Q398" s="112">
        <v>2200</v>
      </c>
      <c r="R398" t="s">
        <v>109</v>
      </c>
    </row>
    <row r="399" spans="1:18" ht="18" customHeight="1">
      <c r="A399" s="99">
        <v>387</v>
      </c>
      <c r="B399" s="57"/>
      <c r="C399" s="66"/>
      <c r="D399" s="58"/>
      <c r="E399" s="66"/>
      <c r="F399" s="65"/>
      <c r="G399" s="118" t="str">
        <f t="shared" si="30"/>
        <v/>
      </c>
      <c r="H399" s="119" t="str">
        <f t="shared" si="31"/>
        <v/>
      </c>
      <c r="I399" s="60"/>
      <c r="J399" s="123" t="str">
        <f t="shared" si="32"/>
        <v/>
      </c>
      <c r="K399" s="118" t="str">
        <f t="shared" si="33"/>
        <v/>
      </c>
      <c r="L399" s="104"/>
      <c r="M399" s="104"/>
      <c r="N399" s="107" t="str">
        <f t="shared" si="29"/>
        <v>B9070-090</v>
      </c>
      <c r="O399" s="126" t="s">
        <v>412</v>
      </c>
      <c r="P399"/>
      <c r="Q399" s="112">
        <v>2420</v>
      </c>
      <c r="R399" t="s">
        <v>109</v>
      </c>
    </row>
    <row r="400" spans="1:18" ht="18" customHeight="1">
      <c r="A400" s="103">
        <v>388</v>
      </c>
      <c r="B400" s="61"/>
      <c r="C400" s="67"/>
      <c r="D400" s="62"/>
      <c r="E400" s="67"/>
      <c r="F400" s="63"/>
      <c r="G400" s="120" t="str">
        <f t="shared" si="30"/>
        <v/>
      </c>
      <c r="H400" s="121" t="str">
        <f t="shared" si="31"/>
        <v/>
      </c>
      <c r="I400" s="64"/>
      <c r="J400" s="124" t="str">
        <f t="shared" si="32"/>
        <v/>
      </c>
      <c r="K400" s="120" t="str">
        <f t="shared" si="33"/>
        <v/>
      </c>
      <c r="L400" s="104"/>
      <c r="M400" s="104"/>
      <c r="N400" s="107" t="str">
        <f t="shared" si="29"/>
        <v>B9070-108</v>
      </c>
      <c r="O400" s="126" t="s">
        <v>1978</v>
      </c>
      <c r="P400"/>
      <c r="Q400" s="112">
        <v>2200</v>
      </c>
      <c r="R400" t="s">
        <v>109</v>
      </c>
    </row>
    <row r="401" spans="1:18" ht="18" customHeight="1">
      <c r="A401" s="99">
        <v>389</v>
      </c>
      <c r="B401" s="57"/>
      <c r="C401" s="66"/>
      <c r="D401" s="58"/>
      <c r="E401" s="66"/>
      <c r="F401" s="65"/>
      <c r="G401" s="118" t="str">
        <f t="shared" si="30"/>
        <v/>
      </c>
      <c r="H401" s="119" t="str">
        <f t="shared" si="31"/>
        <v/>
      </c>
      <c r="I401" s="60"/>
      <c r="J401" s="123" t="str">
        <f t="shared" si="32"/>
        <v/>
      </c>
      <c r="K401" s="118" t="str">
        <f t="shared" si="33"/>
        <v/>
      </c>
      <c r="L401" s="104"/>
      <c r="M401" s="104"/>
      <c r="N401" s="107" t="str">
        <f t="shared" si="29"/>
        <v>B9070-115</v>
      </c>
      <c r="O401" s="126" t="s">
        <v>413</v>
      </c>
      <c r="P401"/>
      <c r="Q401" s="112">
        <v>2200</v>
      </c>
      <c r="R401" t="s">
        <v>109</v>
      </c>
    </row>
    <row r="402" spans="1:18" ht="18" customHeight="1">
      <c r="A402" s="103">
        <v>390</v>
      </c>
      <c r="B402" s="61"/>
      <c r="C402" s="67"/>
      <c r="D402" s="62"/>
      <c r="E402" s="67"/>
      <c r="F402" s="63"/>
      <c r="G402" s="120" t="str">
        <f t="shared" si="30"/>
        <v/>
      </c>
      <c r="H402" s="121" t="str">
        <f t="shared" si="31"/>
        <v/>
      </c>
      <c r="I402" s="64"/>
      <c r="J402" s="124" t="str">
        <f t="shared" si="32"/>
        <v/>
      </c>
      <c r="K402" s="120" t="str">
        <f t="shared" si="33"/>
        <v/>
      </c>
      <c r="L402" s="104"/>
      <c r="M402" s="104"/>
      <c r="N402" s="107" t="str">
        <f t="shared" si="29"/>
        <v>B9070-129</v>
      </c>
      <c r="O402" s="126" t="s">
        <v>1916</v>
      </c>
      <c r="P402"/>
      <c r="Q402" s="112">
        <v>2200</v>
      </c>
      <c r="R402" t="s">
        <v>109</v>
      </c>
    </row>
    <row r="403" spans="1:18" ht="18" customHeight="1">
      <c r="A403" s="99">
        <v>391</v>
      </c>
      <c r="B403" s="57"/>
      <c r="C403" s="66"/>
      <c r="D403" s="58"/>
      <c r="E403" s="66"/>
      <c r="F403" s="65"/>
      <c r="G403" s="118" t="str">
        <f t="shared" si="30"/>
        <v/>
      </c>
      <c r="H403" s="119" t="str">
        <f t="shared" si="31"/>
        <v/>
      </c>
      <c r="I403" s="60"/>
      <c r="J403" s="123" t="str">
        <f t="shared" si="32"/>
        <v/>
      </c>
      <c r="K403" s="118" t="str">
        <f t="shared" si="33"/>
        <v/>
      </c>
      <c r="L403" s="104"/>
      <c r="M403" s="104"/>
      <c r="N403" s="107" t="str">
        <f t="shared" si="29"/>
        <v>B9071-010</v>
      </c>
      <c r="O403" s="126" t="s">
        <v>1979</v>
      </c>
      <c r="P403"/>
      <c r="Q403" s="112">
        <v>2200</v>
      </c>
      <c r="R403" t="s">
        <v>109</v>
      </c>
    </row>
    <row r="404" spans="1:18" ht="18" customHeight="1">
      <c r="A404" s="103">
        <v>392</v>
      </c>
      <c r="B404" s="61"/>
      <c r="C404" s="67"/>
      <c r="D404" s="62"/>
      <c r="E404" s="67"/>
      <c r="F404" s="63"/>
      <c r="G404" s="120" t="str">
        <f t="shared" si="30"/>
        <v/>
      </c>
      <c r="H404" s="121" t="str">
        <f t="shared" si="31"/>
        <v/>
      </c>
      <c r="I404" s="64"/>
      <c r="J404" s="124" t="str">
        <f t="shared" si="32"/>
        <v/>
      </c>
      <c r="K404" s="120" t="str">
        <f t="shared" si="33"/>
        <v/>
      </c>
      <c r="L404" s="104"/>
      <c r="M404" s="104"/>
      <c r="N404" s="107" t="str">
        <f t="shared" si="29"/>
        <v>B9071-027</v>
      </c>
      <c r="O404" s="126" t="s">
        <v>414</v>
      </c>
      <c r="P404"/>
      <c r="Q404" s="112">
        <v>2200</v>
      </c>
      <c r="R404" t="s">
        <v>109</v>
      </c>
    </row>
    <row r="405" spans="1:18" ht="18" customHeight="1">
      <c r="A405" s="99">
        <v>393</v>
      </c>
      <c r="B405" s="57"/>
      <c r="C405" s="66"/>
      <c r="D405" s="58"/>
      <c r="E405" s="66"/>
      <c r="F405" s="65"/>
      <c r="G405" s="118" t="str">
        <f t="shared" si="30"/>
        <v/>
      </c>
      <c r="H405" s="119" t="str">
        <f t="shared" si="31"/>
        <v/>
      </c>
      <c r="I405" s="60"/>
      <c r="J405" s="123" t="str">
        <f t="shared" si="32"/>
        <v/>
      </c>
      <c r="K405" s="118" t="str">
        <f t="shared" si="33"/>
        <v/>
      </c>
      <c r="L405" s="104"/>
      <c r="M405" s="104"/>
      <c r="N405" s="107" t="str">
        <f t="shared" si="29"/>
        <v>B9071-034</v>
      </c>
      <c r="O405" s="126" t="s">
        <v>1980</v>
      </c>
      <c r="P405"/>
      <c r="Q405" s="112">
        <v>2200</v>
      </c>
      <c r="R405" t="s">
        <v>109</v>
      </c>
    </row>
    <row r="406" spans="1:18" ht="18" customHeight="1">
      <c r="A406" s="103">
        <v>394</v>
      </c>
      <c r="B406" s="61"/>
      <c r="C406" s="67"/>
      <c r="D406" s="62"/>
      <c r="E406" s="67"/>
      <c r="F406" s="63"/>
      <c r="G406" s="120" t="str">
        <f t="shared" si="30"/>
        <v/>
      </c>
      <c r="H406" s="121" t="str">
        <f t="shared" si="31"/>
        <v/>
      </c>
      <c r="I406" s="64"/>
      <c r="J406" s="124" t="str">
        <f t="shared" si="32"/>
        <v/>
      </c>
      <c r="K406" s="120" t="str">
        <f t="shared" si="33"/>
        <v/>
      </c>
      <c r="L406" s="104"/>
      <c r="M406" s="104"/>
      <c r="N406" s="107" t="str">
        <f t="shared" si="29"/>
        <v>B9071-048</v>
      </c>
      <c r="O406" s="126" t="s">
        <v>1981</v>
      </c>
      <c r="P406"/>
      <c r="Q406" s="112">
        <v>2200</v>
      </c>
      <c r="R406" t="s">
        <v>109</v>
      </c>
    </row>
    <row r="407" spans="1:18" ht="18" customHeight="1">
      <c r="A407" s="99">
        <v>395</v>
      </c>
      <c r="B407" s="57"/>
      <c r="C407" s="66"/>
      <c r="D407" s="58"/>
      <c r="E407" s="66"/>
      <c r="F407" s="65"/>
      <c r="G407" s="118" t="str">
        <f t="shared" si="30"/>
        <v/>
      </c>
      <c r="H407" s="119" t="str">
        <f t="shared" si="31"/>
        <v/>
      </c>
      <c r="I407" s="60"/>
      <c r="J407" s="123" t="str">
        <f t="shared" si="32"/>
        <v/>
      </c>
      <c r="K407" s="118" t="str">
        <f t="shared" si="33"/>
        <v/>
      </c>
      <c r="L407" s="104"/>
      <c r="M407" s="104"/>
      <c r="N407" s="107" t="str">
        <f t="shared" si="29"/>
        <v>B9071-055</v>
      </c>
      <c r="O407" s="126" t="s">
        <v>1982</v>
      </c>
      <c r="P407"/>
      <c r="Q407" s="112">
        <v>2200</v>
      </c>
      <c r="R407" t="s">
        <v>109</v>
      </c>
    </row>
    <row r="408" spans="1:18" ht="18" customHeight="1">
      <c r="A408" s="103">
        <v>396</v>
      </c>
      <c r="B408" s="61"/>
      <c r="C408" s="67"/>
      <c r="D408" s="62"/>
      <c r="E408" s="67"/>
      <c r="F408" s="63"/>
      <c r="G408" s="120" t="str">
        <f t="shared" si="30"/>
        <v/>
      </c>
      <c r="H408" s="121" t="str">
        <f t="shared" si="31"/>
        <v/>
      </c>
      <c r="I408" s="64"/>
      <c r="J408" s="124" t="str">
        <f t="shared" si="32"/>
        <v/>
      </c>
      <c r="K408" s="120" t="str">
        <f t="shared" si="33"/>
        <v/>
      </c>
      <c r="L408" s="104"/>
      <c r="M408" s="104"/>
      <c r="N408" s="107" t="str">
        <f t="shared" si="29"/>
        <v>B9071-069</v>
      </c>
      <c r="O408" s="126" t="s">
        <v>1983</v>
      </c>
      <c r="P408"/>
      <c r="Q408" s="112">
        <v>2200</v>
      </c>
      <c r="R408" t="s">
        <v>109</v>
      </c>
    </row>
    <row r="409" spans="1:18" ht="18" customHeight="1">
      <c r="A409" s="99">
        <v>397</v>
      </c>
      <c r="B409" s="57"/>
      <c r="C409" s="66"/>
      <c r="D409" s="58"/>
      <c r="E409" s="66"/>
      <c r="F409" s="65"/>
      <c r="G409" s="118" t="str">
        <f t="shared" si="30"/>
        <v/>
      </c>
      <c r="H409" s="119" t="str">
        <f t="shared" si="31"/>
        <v/>
      </c>
      <c r="I409" s="60"/>
      <c r="J409" s="123" t="str">
        <f t="shared" si="32"/>
        <v/>
      </c>
      <c r="K409" s="118" t="str">
        <f t="shared" si="33"/>
        <v/>
      </c>
      <c r="L409" s="104"/>
      <c r="M409" s="104"/>
      <c r="N409" s="107" t="str">
        <f t="shared" si="29"/>
        <v>B9071-076</v>
      </c>
      <c r="O409" s="126" t="s">
        <v>415</v>
      </c>
      <c r="P409"/>
      <c r="Q409" s="112">
        <v>2200</v>
      </c>
      <c r="R409" t="s">
        <v>109</v>
      </c>
    </row>
    <row r="410" spans="1:18" ht="18" customHeight="1">
      <c r="A410" s="103">
        <v>398</v>
      </c>
      <c r="B410" s="61"/>
      <c r="C410" s="67"/>
      <c r="D410" s="62"/>
      <c r="E410" s="67"/>
      <c r="F410" s="63"/>
      <c r="G410" s="120" t="str">
        <f t="shared" si="30"/>
        <v/>
      </c>
      <c r="H410" s="121" t="str">
        <f t="shared" si="31"/>
        <v/>
      </c>
      <c r="I410" s="64"/>
      <c r="J410" s="124" t="str">
        <f t="shared" si="32"/>
        <v/>
      </c>
      <c r="K410" s="120" t="str">
        <f t="shared" si="33"/>
        <v/>
      </c>
      <c r="L410" s="104"/>
      <c r="M410" s="104"/>
      <c r="N410" s="107" t="str">
        <f t="shared" si="29"/>
        <v>B9071-080</v>
      </c>
      <c r="O410" s="126" t="s">
        <v>416</v>
      </c>
      <c r="P410"/>
      <c r="Q410" s="112">
        <v>2200</v>
      </c>
      <c r="R410" t="s">
        <v>109</v>
      </c>
    </row>
    <row r="411" spans="1:18" ht="18" customHeight="1">
      <c r="A411" s="99">
        <v>399</v>
      </c>
      <c r="B411" s="57"/>
      <c r="C411" s="66"/>
      <c r="D411" s="58"/>
      <c r="E411" s="66"/>
      <c r="F411" s="65"/>
      <c r="G411" s="118" t="str">
        <f t="shared" si="30"/>
        <v/>
      </c>
      <c r="H411" s="119" t="str">
        <f t="shared" si="31"/>
        <v/>
      </c>
      <c r="I411" s="60"/>
      <c r="J411" s="123" t="str">
        <f t="shared" si="32"/>
        <v/>
      </c>
      <c r="K411" s="118" t="str">
        <f t="shared" si="33"/>
        <v/>
      </c>
      <c r="L411" s="104"/>
      <c r="M411" s="104"/>
      <c r="N411" s="107" t="str">
        <f t="shared" si="29"/>
        <v>B9071-097</v>
      </c>
      <c r="O411" s="126" t="s">
        <v>417</v>
      </c>
      <c r="P411"/>
      <c r="Q411" s="112">
        <v>2200</v>
      </c>
      <c r="R411" t="s">
        <v>109</v>
      </c>
    </row>
    <row r="412" spans="1:18" ht="18" customHeight="1">
      <c r="A412" s="103">
        <v>400</v>
      </c>
      <c r="B412" s="61"/>
      <c r="C412" s="67"/>
      <c r="D412" s="62"/>
      <c r="E412" s="67"/>
      <c r="F412" s="63"/>
      <c r="G412" s="120" t="str">
        <f t="shared" si="30"/>
        <v/>
      </c>
      <c r="H412" s="121" t="str">
        <f t="shared" si="31"/>
        <v/>
      </c>
      <c r="I412" s="64"/>
      <c r="J412" s="124" t="str">
        <f t="shared" si="32"/>
        <v/>
      </c>
      <c r="K412" s="120" t="str">
        <f t="shared" si="33"/>
        <v/>
      </c>
      <c r="L412" s="104"/>
      <c r="M412" s="104"/>
      <c r="N412" s="107" t="str">
        <f t="shared" si="29"/>
        <v>B9071-105</v>
      </c>
      <c r="O412" s="126" t="s">
        <v>418</v>
      </c>
      <c r="P412"/>
      <c r="Q412" s="112">
        <v>2200</v>
      </c>
      <c r="R412" t="s">
        <v>109</v>
      </c>
    </row>
    <row r="413" spans="1:18" ht="18" customHeight="1">
      <c r="A413" s="99">
        <v>401</v>
      </c>
      <c r="B413" s="57"/>
      <c r="C413" s="66"/>
      <c r="D413" s="58"/>
      <c r="E413" s="66"/>
      <c r="F413" s="65"/>
      <c r="G413" s="118" t="str">
        <f t="shared" si="30"/>
        <v/>
      </c>
      <c r="H413" s="119" t="str">
        <f t="shared" si="31"/>
        <v/>
      </c>
      <c r="I413" s="60"/>
      <c r="J413" s="123" t="str">
        <f t="shared" si="32"/>
        <v/>
      </c>
      <c r="K413" s="118" t="str">
        <f t="shared" si="33"/>
        <v/>
      </c>
      <c r="L413" s="104"/>
      <c r="M413" s="104"/>
      <c r="N413" s="107" t="str">
        <f t="shared" si="29"/>
        <v>B9071-119</v>
      </c>
      <c r="O413" s="126" t="s">
        <v>1984</v>
      </c>
      <c r="P413"/>
      <c r="Q413" s="112">
        <v>2200</v>
      </c>
      <c r="R413" t="s">
        <v>109</v>
      </c>
    </row>
    <row r="414" spans="1:18" ht="18" customHeight="1">
      <c r="A414" s="103">
        <v>402</v>
      </c>
      <c r="B414" s="61"/>
      <c r="C414" s="67"/>
      <c r="D414" s="62"/>
      <c r="E414" s="67"/>
      <c r="F414" s="63"/>
      <c r="G414" s="120" t="str">
        <f t="shared" si="30"/>
        <v/>
      </c>
      <c r="H414" s="121" t="str">
        <f t="shared" si="31"/>
        <v/>
      </c>
      <c r="I414" s="64"/>
      <c r="J414" s="124" t="str">
        <f t="shared" si="32"/>
        <v/>
      </c>
      <c r="K414" s="120" t="str">
        <f t="shared" si="33"/>
        <v/>
      </c>
      <c r="L414" s="104"/>
      <c r="M414" s="104"/>
      <c r="N414" s="107" t="str">
        <f t="shared" si="29"/>
        <v>B9071-126</v>
      </c>
      <c r="O414" s="126" t="s">
        <v>419</v>
      </c>
      <c r="P414"/>
      <c r="Q414" s="112">
        <v>2200</v>
      </c>
      <c r="R414" t="s">
        <v>109</v>
      </c>
    </row>
    <row r="415" spans="1:18" ht="18" customHeight="1">
      <c r="A415" s="99">
        <v>403</v>
      </c>
      <c r="B415" s="57"/>
      <c r="C415" s="66"/>
      <c r="D415" s="58"/>
      <c r="E415" s="66"/>
      <c r="F415" s="65"/>
      <c r="G415" s="118" t="str">
        <f t="shared" si="30"/>
        <v/>
      </c>
      <c r="H415" s="119" t="str">
        <f t="shared" si="31"/>
        <v/>
      </c>
      <c r="I415" s="60"/>
      <c r="J415" s="123" t="str">
        <f t="shared" si="32"/>
        <v/>
      </c>
      <c r="K415" s="118" t="str">
        <f t="shared" si="33"/>
        <v/>
      </c>
      <c r="L415" s="104"/>
      <c r="M415" s="104"/>
      <c r="N415" s="107" t="str">
        <f t="shared" si="29"/>
        <v>B9071-130</v>
      </c>
      <c r="O415" s="126" t="s">
        <v>1985</v>
      </c>
      <c r="P415"/>
      <c r="Q415" s="112">
        <v>2200</v>
      </c>
      <c r="R415" t="s">
        <v>109</v>
      </c>
    </row>
    <row r="416" spans="1:18" ht="18" customHeight="1">
      <c r="A416" s="103">
        <v>404</v>
      </c>
      <c r="B416" s="61"/>
      <c r="C416" s="67"/>
      <c r="D416" s="62"/>
      <c r="E416" s="67"/>
      <c r="F416" s="63"/>
      <c r="G416" s="120" t="str">
        <f t="shared" si="30"/>
        <v/>
      </c>
      <c r="H416" s="121" t="str">
        <f t="shared" si="31"/>
        <v/>
      </c>
      <c r="I416" s="64"/>
      <c r="J416" s="124" t="str">
        <f t="shared" si="32"/>
        <v/>
      </c>
      <c r="K416" s="120" t="str">
        <f t="shared" si="33"/>
        <v/>
      </c>
      <c r="L416" s="104"/>
      <c r="M416" s="104"/>
      <c r="N416" s="107" t="str">
        <f t="shared" si="29"/>
        <v>B9072-017</v>
      </c>
      <c r="O416" s="126" t="s">
        <v>420</v>
      </c>
      <c r="P416"/>
      <c r="Q416" s="112">
        <v>2200</v>
      </c>
      <c r="R416" t="s">
        <v>109</v>
      </c>
    </row>
    <row r="417" spans="1:18" ht="18" customHeight="1">
      <c r="A417" s="99">
        <v>405</v>
      </c>
      <c r="B417" s="57"/>
      <c r="C417" s="66"/>
      <c r="D417" s="58"/>
      <c r="E417" s="66"/>
      <c r="F417" s="65"/>
      <c r="G417" s="118" t="str">
        <f t="shared" si="30"/>
        <v/>
      </c>
      <c r="H417" s="119" t="str">
        <f t="shared" si="31"/>
        <v/>
      </c>
      <c r="I417" s="60"/>
      <c r="J417" s="123" t="str">
        <f t="shared" si="32"/>
        <v/>
      </c>
      <c r="K417" s="118" t="str">
        <f t="shared" si="33"/>
        <v/>
      </c>
      <c r="L417" s="104"/>
      <c r="M417" s="104"/>
      <c r="N417" s="107" t="str">
        <f t="shared" si="29"/>
        <v>B9072-024</v>
      </c>
      <c r="O417" s="126" t="s">
        <v>421</v>
      </c>
      <c r="P417"/>
      <c r="Q417" s="112">
        <v>2200</v>
      </c>
      <c r="R417" t="s">
        <v>109</v>
      </c>
    </row>
    <row r="418" spans="1:18" ht="18" customHeight="1">
      <c r="A418" s="103">
        <v>406</v>
      </c>
      <c r="B418" s="61"/>
      <c r="C418" s="67"/>
      <c r="D418" s="62"/>
      <c r="E418" s="67"/>
      <c r="F418" s="63"/>
      <c r="G418" s="120" t="str">
        <f t="shared" si="30"/>
        <v/>
      </c>
      <c r="H418" s="121" t="str">
        <f t="shared" si="31"/>
        <v/>
      </c>
      <c r="I418" s="64"/>
      <c r="J418" s="124" t="str">
        <f t="shared" si="32"/>
        <v/>
      </c>
      <c r="K418" s="120" t="str">
        <f t="shared" si="33"/>
        <v/>
      </c>
      <c r="L418" s="104"/>
      <c r="M418" s="104"/>
      <c r="N418" s="107" t="str">
        <f t="shared" si="29"/>
        <v>B9072-038</v>
      </c>
      <c r="O418" s="126" t="s">
        <v>422</v>
      </c>
      <c r="P418"/>
      <c r="Q418" s="112">
        <v>2200</v>
      </c>
      <c r="R418" t="s">
        <v>109</v>
      </c>
    </row>
    <row r="419" spans="1:18" ht="18" customHeight="1">
      <c r="A419" s="99">
        <v>407</v>
      </c>
      <c r="B419" s="57"/>
      <c r="C419" s="66"/>
      <c r="D419" s="58"/>
      <c r="E419" s="66"/>
      <c r="F419" s="65"/>
      <c r="G419" s="118" t="str">
        <f t="shared" si="30"/>
        <v/>
      </c>
      <c r="H419" s="119" t="str">
        <f t="shared" si="31"/>
        <v/>
      </c>
      <c r="I419" s="60"/>
      <c r="J419" s="123" t="str">
        <f t="shared" si="32"/>
        <v/>
      </c>
      <c r="K419" s="118" t="str">
        <f t="shared" si="33"/>
        <v/>
      </c>
      <c r="L419" s="104"/>
      <c r="M419" s="104"/>
      <c r="N419" s="107" t="str">
        <f t="shared" si="29"/>
        <v>B9072-045</v>
      </c>
      <c r="O419" s="126" t="s">
        <v>423</v>
      </c>
      <c r="P419"/>
      <c r="Q419" s="112">
        <v>2200</v>
      </c>
      <c r="R419" t="s">
        <v>109</v>
      </c>
    </row>
    <row r="420" spans="1:18" ht="18" customHeight="1">
      <c r="A420" s="103">
        <v>408</v>
      </c>
      <c r="B420" s="61"/>
      <c r="C420" s="67"/>
      <c r="D420" s="62"/>
      <c r="E420" s="67"/>
      <c r="F420" s="63"/>
      <c r="G420" s="120" t="str">
        <f t="shared" si="30"/>
        <v/>
      </c>
      <c r="H420" s="121" t="str">
        <f t="shared" si="31"/>
        <v/>
      </c>
      <c r="I420" s="64"/>
      <c r="J420" s="124" t="str">
        <f t="shared" si="32"/>
        <v/>
      </c>
      <c r="K420" s="120" t="str">
        <f t="shared" si="33"/>
        <v/>
      </c>
      <c r="L420" s="104"/>
      <c r="M420" s="104"/>
      <c r="N420" s="107" t="str">
        <f t="shared" si="29"/>
        <v>B9072-059</v>
      </c>
      <c r="O420" s="126" t="s">
        <v>424</v>
      </c>
      <c r="P420"/>
      <c r="Q420" s="112">
        <v>2200</v>
      </c>
      <c r="R420" t="s">
        <v>109</v>
      </c>
    </row>
    <row r="421" spans="1:18" ht="18" customHeight="1">
      <c r="A421" s="99">
        <v>409</v>
      </c>
      <c r="B421" s="57"/>
      <c r="C421" s="66"/>
      <c r="D421" s="58"/>
      <c r="E421" s="66"/>
      <c r="F421" s="65"/>
      <c r="G421" s="118" t="str">
        <f t="shared" si="30"/>
        <v/>
      </c>
      <c r="H421" s="119" t="str">
        <f t="shared" si="31"/>
        <v/>
      </c>
      <c r="I421" s="60"/>
      <c r="J421" s="123" t="str">
        <f t="shared" si="32"/>
        <v/>
      </c>
      <c r="K421" s="118" t="str">
        <f t="shared" si="33"/>
        <v/>
      </c>
      <c r="L421" s="104"/>
      <c r="M421" s="104"/>
      <c r="N421" s="107" t="str">
        <f t="shared" si="29"/>
        <v>B9072-066</v>
      </c>
      <c r="O421" s="126" t="s">
        <v>425</v>
      </c>
      <c r="P421"/>
      <c r="Q421" s="112">
        <v>2200</v>
      </c>
      <c r="R421" t="s">
        <v>109</v>
      </c>
    </row>
    <row r="422" spans="1:18" ht="18" customHeight="1">
      <c r="A422" s="103">
        <v>410</v>
      </c>
      <c r="B422" s="61"/>
      <c r="C422" s="67"/>
      <c r="D422" s="62"/>
      <c r="E422" s="67"/>
      <c r="F422" s="63"/>
      <c r="G422" s="120" t="str">
        <f t="shared" si="30"/>
        <v/>
      </c>
      <c r="H422" s="121" t="str">
        <f t="shared" si="31"/>
        <v/>
      </c>
      <c r="I422" s="64"/>
      <c r="J422" s="124" t="str">
        <f t="shared" si="32"/>
        <v/>
      </c>
      <c r="K422" s="120" t="str">
        <f t="shared" si="33"/>
        <v/>
      </c>
      <c r="L422" s="104"/>
      <c r="M422" s="104"/>
      <c r="N422" s="107" t="str">
        <f t="shared" si="29"/>
        <v>B9072-070</v>
      </c>
      <c r="O422" s="126" t="s">
        <v>426</v>
      </c>
      <c r="P422"/>
      <c r="Q422" s="112">
        <v>2200</v>
      </c>
      <c r="R422" t="s">
        <v>109</v>
      </c>
    </row>
    <row r="423" spans="1:18" ht="18" customHeight="1">
      <c r="A423" s="99">
        <v>411</v>
      </c>
      <c r="B423" s="57"/>
      <c r="C423" s="66"/>
      <c r="D423" s="58"/>
      <c r="E423" s="66"/>
      <c r="F423" s="65"/>
      <c r="G423" s="118" t="str">
        <f t="shared" si="30"/>
        <v/>
      </c>
      <c r="H423" s="119" t="str">
        <f t="shared" si="31"/>
        <v/>
      </c>
      <c r="I423" s="60"/>
      <c r="J423" s="123" t="str">
        <f t="shared" si="32"/>
        <v/>
      </c>
      <c r="K423" s="118" t="str">
        <f t="shared" si="33"/>
        <v/>
      </c>
      <c r="L423" s="104"/>
      <c r="M423" s="104"/>
      <c r="N423" s="107" t="str">
        <f t="shared" ref="N423:N486" si="34">RIGHT(O423,9)</f>
        <v>B9072-087</v>
      </c>
      <c r="O423" s="126" t="s">
        <v>1986</v>
      </c>
      <c r="P423"/>
      <c r="Q423" s="112">
        <v>2200</v>
      </c>
      <c r="R423" t="s">
        <v>109</v>
      </c>
    </row>
    <row r="424" spans="1:18" ht="18" customHeight="1">
      <c r="A424" s="103">
        <v>412</v>
      </c>
      <c r="B424" s="61"/>
      <c r="C424" s="67"/>
      <c r="D424" s="62"/>
      <c r="E424" s="67"/>
      <c r="F424" s="63"/>
      <c r="G424" s="120" t="str">
        <f t="shared" si="30"/>
        <v/>
      </c>
      <c r="H424" s="121" t="str">
        <f t="shared" si="31"/>
        <v/>
      </c>
      <c r="I424" s="64"/>
      <c r="J424" s="124" t="str">
        <f t="shared" si="32"/>
        <v/>
      </c>
      <c r="K424" s="120" t="str">
        <f t="shared" si="33"/>
        <v/>
      </c>
      <c r="L424" s="104"/>
      <c r="M424" s="104"/>
      <c r="N424" s="107" t="str">
        <f t="shared" si="34"/>
        <v>B9072-094</v>
      </c>
      <c r="O424" s="126" t="s">
        <v>1987</v>
      </c>
      <c r="P424"/>
      <c r="Q424" s="112">
        <v>2200</v>
      </c>
      <c r="R424" t="s">
        <v>109</v>
      </c>
    </row>
    <row r="425" spans="1:18" ht="18" customHeight="1">
      <c r="A425" s="99">
        <v>413</v>
      </c>
      <c r="B425" s="57"/>
      <c r="C425" s="66"/>
      <c r="D425" s="58"/>
      <c r="E425" s="66"/>
      <c r="F425" s="65"/>
      <c r="G425" s="118" t="str">
        <f t="shared" si="30"/>
        <v/>
      </c>
      <c r="H425" s="119" t="str">
        <f t="shared" si="31"/>
        <v/>
      </c>
      <c r="I425" s="60"/>
      <c r="J425" s="123" t="str">
        <f t="shared" si="32"/>
        <v/>
      </c>
      <c r="K425" s="118" t="str">
        <f t="shared" si="33"/>
        <v/>
      </c>
      <c r="L425" s="104"/>
      <c r="M425" s="104"/>
      <c r="N425" s="107" t="str">
        <f t="shared" si="34"/>
        <v>B9072-109</v>
      </c>
      <c r="O425" s="126" t="s">
        <v>1988</v>
      </c>
      <c r="P425"/>
      <c r="Q425" s="112">
        <v>2200</v>
      </c>
      <c r="R425" t="s">
        <v>109</v>
      </c>
    </row>
    <row r="426" spans="1:18" ht="18" customHeight="1">
      <c r="A426" s="103">
        <v>414</v>
      </c>
      <c r="B426" s="61"/>
      <c r="C426" s="67"/>
      <c r="D426" s="62"/>
      <c r="E426" s="67"/>
      <c r="F426" s="63"/>
      <c r="G426" s="120" t="str">
        <f t="shared" si="30"/>
        <v/>
      </c>
      <c r="H426" s="121" t="str">
        <f t="shared" si="31"/>
        <v/>
      </c>
      <c r="I426" s="64"/>
      <c r="J426" s="124" t="str">
        <f t="shared" si="32"/>
        <v/>
      </c>
      <c r="K426" s="120" t="str">
        <f t="shared" si="33"/>
        <v/>
      </c>
      <c r="L426" s="104"/>
      <c r="M426" s="104"/>
      <c r="N426" s="107" t="str">
        <f t="shared" si="34"/>
        <v>B9072-116</v>
      </c>
      <c r="O426" s="126" t="s">
        <v>427</v>
      </c>
      <c r="P426"/>
      <c r="Q426" s="112">
        <v>2200</v>
      </c>
      <c r="R426" t="s">
        <v>109</v>
      </c>
    </row>
    <row r="427" spans="1:18" ht="18" customHeight="1">
      <c r="A427" s="99">
        <v>415</v>
      </c>
      <c r="B427" s="57"/>
      <c r="C427" s="66"/>
      <c r="D427" s="58"/>
      <c r="E427" s="66"/>
      <c r="F427" s="65"/>
      <c r="G427" s="118" t="str">
        <f t="shared" si="30"/>
        <v/>
      </c>
      <c r="H427" s="119" t="str">
        <f t="shared" si="31"/>
        <v/>
      </c>
      <c r="I427" s="60"/>
      <c r="J427" s="123" t="str">
        <f t="shared" si="32"/>
        <v/>
      </c>
      <c r="K427" s="118" t="str">
        <f t="shared" si="33"/>
        <v/>
      </c>
      <c r="L427" s="104"/>
      <c r="M427" s="104"/>
      <c r="N427" s="107" t="str">
        <f t="shared" si="34"/>
        <v>B9072-120</v>
      </c>
      <c r="O427" s="126" t="s">
        <v>428</v>
      </c>
      <c r="P427"/>
      <c r="Q427" s="112">
        <v>2200</v>
      </c>
      <c r="R427" t="s">
        <v>109</v>
      </c>
    </row>
    <row r="428" spans="1:18" ht="18" customHeight="1">
      <c r="A428" s="103">
        <v>416</v>
      </c>
      <c r="B428" s="61"/>
      <c r="C428" s="67"/>
      <c r="D428" s="62"/>
      <c r="E428" s="67"/>
      <c r="F428" s="63"/>
      <c r="G428" s="120" t="str">
        <f t="shared" si="30"/>
        <v/>
      </c>
      <c r="H428" s="121" t="str">
        <f t="shared" si="31"/>
        <v/>
      </c>
      <c r="I428" s="64"/>
      <c r="J428" s="124" t="str">
        <f t="shared" si="32"/>
        <v/>
      </c>
      <c r="K428" s="120" t="str">
        <f t="shared" si="33"/>
        <v/>
      </c>
      <c r="L428" s="104"/>
      <c r="M428" s="104"/>
      <c r="N428" s="107" t="str">
        <f t="shared" si="34"/>
        <v>B9072-137</v>
      </c>
      <c r="O428" s="126" t="s">
        <v>1989</v>
      </c>
      <c r="P428"/>
      <c r="Q428" s="112">
        <v>2200</v>
      </c>
      <c r="R428" t="s">
        <v>109</v>
      </c>
    </row>
    <row r="429" spans="1:18" ht="18" customHeight="1">
      <c r="A429" s="99">
        <v>417</v>
      </c>
      <c r="B429" s="57"/>
      <c r="C429" s="66"/>
      <c r="D429" s="58"/>
      <c r="E429" s="66"/>
      <c r="F429" s="65"/>
      <c r="G429" s="118" t="str">
        <f t="shared" si="30"/>
        <v/>
      </c>
      <c r="H429" s="119" t="str">
        <f t="shared" si="31"/>
        <v/>
      </c>
      <c r="I429" s="60"/>
      <c r="J429" s="123" t="str">
        <f t="shared" si="32"/>
        <v/>
      </c>
      <c r="K429" s="118" t="str">
        <f t="shared" si="33"/>
        <v/>
      </c>
      <c r="L429" s="104"/>
      <c r="M429" s="104"/>
      <c r="N429" s="107" t="str">
        <f t="shared" si="34"/>
        <v>B9073-014</v>
      </c>
      <c r="O429" s="126" t="s">
        <v>1990</v>
      </c>
      <c r="P429"/>
      <c r="Q429" s="112">
        <v>2200</v>
      </c>
      <c r="R429" t="s">
        <v>109</v>
      </c>
    </row>
    <row r="430" spans="1:18" ht="18" customHeight="1">
      <c r="A430" s="103">
        <v>418</v>
      </c>
      <c r="B430" s="61"/>
      <c r="C430" s="67"/>
      <c r="D430" s="62"/>
      <c r="E430" s="67"/>
      <c r="F430" s="63"/>
      <c r="G430" s="120" t="str">
        <f t="shared" si="30"/>
        <v/>
      </c>
      <c r="H430" s="121" t="str">
        <f t="shared" si="31"/>
        <v/>
      </c>
      <c r="I430" s="64"/>
      <c r="J430" s="124" t="str">
        <f t="shared" si="32"/>
        <v/>
      </c>
      <c r="K430" s="120" t="str">
        <f t="shared" si="33"/>
        <v/>
      </c>
      <c r="L430" s="104"/>
      <c r="M430" s="104"/>
      <c r="N430" s="107" t="str">
        <f t="shared" si="34"/>
        <v>B9073-028</v>
      </c>
      <c r="O430" s="126" t="s">
        <v>1991</v>
      </c>
      <c r="P430"/>
      <c r="Q430" s="112">
        <v>2200</v>
      </c>
      <c r="R430" t="s">
        <v>109</v>
      </c>
    </row>
    <row r="431" spans="1:18" ht="18" customHeight="1">
      <c r="A431" s="99">
        <v>419</v>
      </c>
      <c r="B431" s="57"/>
      <c r="C431" s="66"/>
      <c r="D431" s="58"/>
      <c r="E431" s="66"/>
      <c r="F431" s="65"/>
      <c r="G431" s="118" t="str">
        <f t="shared" si="30"/>
        <v/>
      </c>
      <c r="H431" s="119" t="str">
        <f t="shared" si="31"/>
        <v/>
      </c>
      <c r="I431" s="60"/>
      <c r="J431" s="123" t="str">
        <f t="shared" si="32"/>
        <v/>
      </c>
      <c r="K431" s="118" t="str">
        <f t="shared" si="33"/>
        <v/>
      </c>
      <c r="L431" s="104"/>
      <c r="M431" s="104"/>
      <c r="N431" s="107" t="str">
        <f t="shared" si="34"/>
        <v>B9073-035</v>
      </c>
      <c r="O431" s="126" t="s">
        <v>1992</v>
      </c>
      <c r="P431"/>
      <c r="Q431" s="112">
        <v>2200</v>
      </c>
      <c r="R431" t="s">
        <v>109</v>
      </c>
    </row>
    <row r="432" spans="1:18" ht="18" customHeight="1">
      <c r="A432" s="103">
        <v>420</v>
      </c>
      <c r="B432" s="61"/>
      <c r="C432" s="67"/>
      <c r="D432" s="62"/>
      <c r="E432" s="67"/>
      <c r="F432" s="63"/>
      <c r="G432" s="120" t="str">
        <f t="shared" si="30"/>
        <v/>
      </c>
      <c r="H432" s="121" t="str">
        <f t="shared" si="31"/>
        <v/>
      </c>
      <c r="I432" s="64"/>
      <c r="J432" s="124" t="str">
        <f t="shared" si="32"/>
        <v/>
      </c>
      <c r="K432" s="120" t="str">
        <f t="shared" si="33"/>
        <v/>
      </c>
      <c r="L432" s="104"/>
      <c r="M432" s="104"/>
      <c r="N432" s="107" t="str">
        <f t="shared" si="34"/>
        <v>B9073-049</v>
      </c>
      <c r="O432" s="126" t="s">
        <v>429</v>
      </c>
      <c r="P432"/>
      <c r="Q432" s="112">
        <v>2200</v>
      </c>
      <c r="R432" t="s">
        <v>109</v>
      </c>
    </row>
    <row r="433" spans="1:18" ht="18" customHeight="1">
      <c r="A433" s="99">
        <v>421</v>
      </c>
      <c r="B433" s="57"/>
      <c r="C433" s="66"/>
      <c r="D433" s="58"/>
      <c r="E433" s="66"/>
      <c r="F433" s="65"/>
      <c r="G433" s="118" t="str">
        <f t="shared" si="30"/>
        <v/>
      </c>
      <c r="H433" s="119" t="str">
        <f t="shared" si="31"/>
        <v/>
      </c>
      <c r="I433" s="60"/>
      <c r="J433" s="123" t="str">
        <f t="shared" si="32"/>
        <v/>
      </c>
      <c r="K433" s="118" t="str">
        <f t="shared" si="33"/>
        <v/>
      </c>
      <c r="L433" s="104"/>
      <c r="M433" s="104"/>
      <c r="N433" s="107" t="str">
        <f t="shared" si="34"/>
        <v>B9073-060</v>
      </c>
      <c r="O433" s="126" t="s">
        <v>1993</v>
      </c>
      <c r="P433"/>
      <c r="Q433" s="112">
        <v>2200</v>
      </c>
      <c r="R433" t="s">
        <v>109</v>
      </c>
    </row>
    <row r="434" spans="1:18" ht="18" customHeight="1">
      <c r="A434" s="103">
        <v>422</v>
      </c>
      <c r="B434" s="61"/>
      <c r="C434" s="67"/>
      <c r="D434" s="62"/>
      <c r="E434" s="67"/>
      <c r="F434" s="63"/>
      <c r="G434" s="120" t="str">
        <f t="shared" si="30"/>
        <v/>
      </c>
      <c r="H434" s="121" t="str">
        <f t="shared" si="31"/>
        <v/>
      </c>
      <c r="I434" s="64"/>
      <c r="J434" s="124" t="str">
        <f t="shared" si="32"/>
        <v/>
      </c>
      <c r="K434" s="120" t="str">
        <f t="shared" si="33"/>
        <v/>
      </c>
      <c r="L434" s="104"/>
      <c r="M434" s="104"/>
      <c r="N434" s="107" t="str">
        <f t="shared" si="34"/>
        <v>B9073-077</v>
      </c>
      <c r="O434" s="126" t="s">
        <v>430</v>
      </c>
      <c r="P434"/>
      <c r="Q434" s="112">
        <v>2200</v>
      </c>
      <c r="R434" t="s">
        <v>109</v>
      </c>
    </row>
    <row r="435" spans="1:18" ht="18" customHeight="1">
      <c r="A435" s="99">
        <v>423</v>
      </c>
      <c r="B435" s="57"/>
      <c r="C435" s="66"/>
      <c r="D435" s="58"/>
      <c r="E435" s="66"/>
      <c r="F435" s="65"/>
      <c r="G435" s="118" t="str">
        <f t="shared" si="30"/>
        <v/>
      </c>
      <c r="H435" s="119" t="str">
        <f t="shared" si="31"/>
        <v/>
      </c>
      <c r="I435" s="60"/>
      <c r="J435" s="123" t="str">
        <f t="shared" si="32"/>
        <v/>
      </c>
      <c r="K435" s="118" t="str">
        <f t="shared" si="33"/>
        <v/>
      </c>
      <c r="L435" s="104"/>
      <c r="M435" s="104"/>
      <c r="N435" s="107" t="str">
        <f t="shared" si="34"/>
        <v>B9073-084</v>
      </c>
      <c r="O435" s="126" t="s">
        <v>1994</v>
      </c>
      <c r="P435"/>
      <c r="Q435" s="112">
        <v>2200</v>
      </c>
      <c r="R435" t="s">
        <v>109</v>
      </c>
    </row>
    <row r="436" spans="1:18" ht="18" customHeight="1">
      <c r="A436" s="103">
        <v>424</v>
      </c>
      <c r="B436" s="61"/>
      <c r="C436" s="67"/>
      <c r="D436" s="62"/>
      <c r="E436" s="67"/>
      <c r="F436" s="63"/>
      <c r="G436" s="120" t="str">
        <f t="shared" si="30"/>
        <v/>
      </c>
      <c r="H436" s="121" t="str">
        <f t="shared" si="31"/>
        <v/>
      </c>
      <c r="I436" s="64"/>
      <c r="J436" s="124" t="str">
        <f t="shared" si="32"/>
        <v/>
      </c>
      <c r="K436" s="120" t="str">
        <f t="shared" si="33"/>
        <v/>
      </c>
      <c r="L436" s="104"/>
      <c r="M436" s="104"/>
      <c r="N436" s="107" t="str">
        <f t="shared" si="34"/>
        <v>B9073-098</v>
      </c>
      <c r="O436" s="126" t="s">
        <v>431</v>
      </c>
      <c r="P436"/>
      <c r="Q436" s="112">
        <v>2200</v>
      </c>
      <c r="R436" t="s">
        <v>109</v>
      </c>
    </row>
    <row r="437" spans="1:18" ht="18" customHeight="1">
      <c r="A437" s="99">
        <v>425</v>
      </c>
      <c r="B437" s="57"/>
      <c r="C437" s="66"/>
      <c r="D437" s="58"/>
      <c r="E437" s="66"/>
      <c r="F437" s="65"/>
      <c r="G437" s="118" t="str">
        <f t="shared" si="30"/>
        <v/>
      </c>
      <c r="H437" s="119" t="str">
        <f t="shared" si="31"/>
        <v/>
      </c>
      <c r="I437" s="60"/>
      <c r="J437" s="123" t="str">
        <f t="shared" si="32"/>
        <v/>
      </c>
      <c r="K437" s="118" t="str">
        <f t="shared" si="33"/>
        <v/>
      </c>
      <c r="L437" s="104"/>
      <c r="M437" s="104"/>
      <c r="N437" s="107" t="str">
        <f t="shared" si="34"/>
        <v>B9073-106</v>
      </c>
      <c r="O437" s="126" t="s">
        <v>432</v>
      </c>
      <c r="P437"/>
      <c r="Q437" s="112">
        <v>2200</v>
      </c>
      <c r="R437" t="s">
        <v>109</v>
      </c>
    </row>
    <row r="438" spans="1:18" ht="18" customHeight="1">
      <c r="A438" s="103">
        <v>426</v>
      </c>
      <c r="B438" s="61"/>
      <c r="C438" s="67"/>
      <c r="D438" s="62"/>
      <c r="E438" s="67"/>
      <c r="F438" s="63"/>
      <c r="G438" s="120" t="str">
        <f t="shared" si="30"/>
        <v/>
      </c>
      <c r="H438" s="121" t="str">
        <f t="shared" si="31"/>
        <v/>
      </c>
      <c r="I438" s="64"/>
      <c r="J438" s="124" t="str">
        <f t="shared" si="32"/>
        <v/>
      </c>
      <c r="K438" s="120" t="str">
        <f t="shared" si="33"/>
        <v/>
      </c>
      <c r="L438" s="104"/>
      <c r="M438" s="104"/>
      <c r="N438" s="107" t="str">
        <f t="shared" si="34"/>
        <v>B9073-110</v>
      </c>
      <c r="O438" s="126" t="s">
        <v>433</v>
      </c>
      <c r="P438"/>
      <c r="Q438" s="112">
        <v>2200</v>
      </c>
      <c r="R438" t="s">
        <v>109</v>
      </c>
    </row>
    <row r="439" spans="1:18" ht="18" customHeight="1">
      <c r="A439" s="99">
        <v>427</v>
      </c>
      <c r="B439" s="57"/>
      <c r="C439" s="66"/>
      <c r="D439" s="58"/>
      <c r="E439" s="66"/>
      <c r="F439" s="65"/>
      <c r="G439" s="118" t="str">
        <f t="shared" si="30"/>
        <v/>
      </c>
      <c r="H439" s="119" t="str">
        <f t="shared" si="31"/>
        <v/>
      </c>
      <c r="I439" s="60"/>
      <c r="J439" s="123" t="str">
        <f t="shared" si="32"/>
        <v/>
      </c>
      <c r="K439" s="118" t="str">
        <f t="shared" si="33"/>
        <v/>
      </c>
      <c r="L439" s="104"/>
      <c r="M439" s="104"/>
      <c r="N439" s="107" t="str">
        <f t="shared" si="34"/>
        <v>B9073-127</v>
      </c>
      <c r="O439" s="126" t="s">
        <v>434</v>
      </c>
      <c r="P439"/>
      <c r="Q439" s="112">
        <v>2200</v>
      </c>
      <c r="R439" t="s">
        <v>109</v>
      </c>
    </row>
    <row r="440" spans="1:18" ht="18" customHeight="1">
      <c r="A440" s="103">
        <v>428</v>
      </c>
      <c r="B440" s="61"/>
      <c r="C440" s="67"/>
      <c r="D440" s="62"/>
      <c r="E440" s="67"/>
      <c r="F440" s="63"/>
      <c r="G440" s="120" t="str">
        <f t="shared" si="30"/>
        <v/>
      </c>
      <c r="H440" s="121" t="str">
        <f t="shared" si="31"/>
        <v/>
      </c>
      <c r="I440" s="64"/>
      <c r="J440" s="124" t="str">
        <f t="shared" si="32"/>
        <v/>
      </c>
      <c r="K440" s="120" t="str">
        <f t="shared" si="33"/>
        <v/>
      </c>
      <c r="L440" s="104"/>
      <c r="M440" s="104"/>
      <c r="N440" s="107" t="str">
        <f t="shared" si="34"/>
        <v>B9073-134</v>
      </c>
      <c r="O440" s="126" t="s">
        <v>435</v>
      </c>
      <c r="P440"/>
      <c r="Q440" s="112">
        <v>2200</v>
      </c>
      <c r="R440" t="s">
        <v>109</v>
      </c>
    </row>
    <row r="441" spans="1:18" ht="18" customHeight="1">
      <c r="A441" s="99">
        <v>429</v>
      </c>
      <c r="B441" s="57"/>
      <c r="C441" s="66"/>
      <c r="D441" s="58"/>
      <c r="E441" s="66"/>
      <c r="F441" s="65"/>
      <c r="G441" s="118" t="str">
        <f t="shared" si="30"/>
        <v/>
      </c>
      <c r="H441" s="119" t="str">
        <f t="shared" si="31"/>
        <v/>
      </c>
      <c r="I441" s="60"/>
      <c r="J441" s="123" t="str">
        <f t="shared" si="32"/>
        <v/>
      </c>
      <c r="K441" s="118" t="str">
        <f t="shared" si="33"/>
        <v/>
      </c>
      <c r="L441" s="104"/>
      <c r="M441" s="104"/>
      <c r="N441" s="107" t="str">
        <f t="shared" si="34"/>
        <v>B9073-148</v>
      </c>
      <c r="O441" s="126" t="s">
        <v>1995</v>
      </c>
      <c r="P441"/>
      <c r="Q441" s="112">
        <v>2200</v>
      </c>
      <c r="R441" t="s">
        <v>109</v>
      </c>
    </row>
    <row r="442" spans="1:18" ht="18" customHeight="1">
      <c r="A442" s="103">
        <v>430</v>
      </c>
      <c r="B442" s="61"/>
      <c r="C442" s="67"/>
      <c r="D442" s="62"/>
      <c r="E442" s="67"/>
      <c r="F442" s="63"/>
      <c r="G442" s="120" t="str">
        <f t="shared" si="30"/>
        <v/>
      </c>
      <c r="H442" s="121" t="str">
        <f t="shared" si="31"/>
        <v/>
      </c>
      <c r="I442" s="64"/>
      <c r="J442" s="124" t="str">
        <f t="shared" si="32"/>
        <v/>
      </c>
      <c r="K442" s="120" t="str">
        <f t="shared" si="33"/>
        <v/>
      </c>
      <c r="L442" s="104"/>
      <c r="M442" s="104"/>
      <c r="N442" s="107" t="str">
        <f t="shared" si="34"/>
        <v>B9073-155</v>
      </c>
      <c r="O442" s="126" t="s">
        <v>1996</v>
      </c>
      <c r="P442"/>
      <c r="Q442" s="112">
        <v>2200</v>
      </c>
      <c r="R442" t="s">
        <v>109</v>
      </c>
    </row>
    <row r="443" spans="1:18" ht="18" customHeight="1">
      <c r="A443" s="99">
        <v>431</v>
      </c>
      <c r="B443" s="57"/>
      <c r="C443" s="66"/>
      <c r="D443" s="58"/>
      <c r="E443" s="66"/>
      <c r="F443" s="65"/>
      <c r="G443" s="118" t="str">
        <f t="shared" si="30"/>
        <v/>
      </c>
      <c r="H443" s="119" t="str">
        <f t="shared" si="31"/>
        <v/>
      </c>
      <c r="I443" s="60"/>
      <c r="J443" s="123" t="str">
        <f t="shared" si="32"/>
        <v/>
      </c>
      <c r="K443" s="118" t="str">
        <f t="shared" si="33"/>
        <v/>
      </c>
      <c r="L443" s="104"/>
      <c r="M443" s="104"/>
      <c r="N443" s="107" t="str">
        <f t="shared" si="34"/>
        <v>B9074-018</v>
      </c>
      <c r="O443" s="126" t="s">
        <v>436</v>
      </c>
      <c r="P443"/>
      <c r="Q443" s="112">
        <v>2200</v>
      </c>
      <c r="R443" t="s">
        <v>109</v>
      </c>
    </row>
    <row r="444" spans="1:18" ht="18" customHeight="1">
      <c r="A444" s="103">
        <v>432</v>
      </c>
      <c r="B444" s="61"/>
      <c r="C444" s="67"/>
      <c r="D444" s="62"/>
      <c r="E444" s="67"/>
      <c r="F444" s="63"/>
      <c r="G444" s="120" t="str">
        <f t="shared" si="30"/>
        <v/>
      </c>
      <c r="H444" s="121" t="str">
        <f t="shared" si="31"/>
        <v/>
      </c>
      <c r="I444" s="64"/>
      <c r="J444" s="124" t="str">
        <f t="shared" si="32"/>
        <v/>
      </c>
      <c r="K444" s="120" t="str">
        <f t="shared" si="33"/>
        <v/>
      </c>
      <c r="L444" s="104"/>
      <c r="M444" s="104"/>
      <c r="N444" s="107" t="str">
        <f t="shared" si="34"/>
        <v>B9074-025</v>
      </c>
      <c r="O444" s="126" t="s">
        <v>437</v>
      </c>
      <c r="P444"/>
      <c r="Q444" s="112">
        <v>2200</v>
      </c>
      <c r="R444" t="s">
        <v>109</v>
      </c>
    </row>
    <row r="445" spans="1:18" ht="18" customHeight="1">
      <c r="A445" s="99">
        <v>433</v>
      </c>
      <c r="B445" s="57"/>
      <c r="C445" s="66"/>
      <c r="D445" s="58"/>
      <c r="E445" s="66"/>
      <c r="F445" s="65"/>
      <c r="G445" s="118" t="str">
        <f t="shared" si="30"/>
        <v/>
      </c>
      <c r="H445" s="119" t="str">
        <f t="shared" si="31"/>
        <v/>
      </c>
      <c r="I445" s="60"/>
      <c r="J445" s="123" t="str">
        <f t="shared" si="32"/>
        <v/>
      </c>
      <c r="K445" s="118" t="str">
        <f t="shared" si="33"/>
        <v/>
      </c>
      <c r="L445" s="104"/>
      <c r="M445" s="104"/>
      <c r="N445" s="107" t="str">
        <f t="shared" si="34"/>
        <v>B9074-039</v>
      </c>
      <c r="O445" s="126" t="s">
        <v>438</v>
      </c>
      <c r="P445"/>
      <c r="Q445" s="112">
        <v>2200</v>
      </c>
      <c r="R445" t="s">
        <v>109</v>
      </c>
    </row>
    <row r="446" spans="1:18" ht="18" customHeight="1">
      <c r="A446" s="103">
        <v>434</v>
      </c>
      <c r="B446" s="61"/>
      <c r="C446" s="67"/>
      <c r="D446" s="62"/>
      <c r="E446" s="67"/>
      <c r="F446" s="63"/>
      <c r="G446" s="120" t="str">
        <f t="shared" si="30"/>
        <v/>
      </c>
      <c r="H446" s="121" t="str">
        <f t="shared" si="31"/>
        <v/>
      </c>
      <c r="I446" s="64"/>
      <c r="J446" s="124" t="str">
        <f t="shared" si="32"/>
        <v/>
      </c>
      <c r="K446" s="120" t="str">
        <f t="shared" si="33"/>
        <v/>
      </c>
      <c r="L446" s="104"/>
      <c r="M446" s="104"/>
      <c r="N446" s="107" t="str">
        <f t="shared" si="34"/>
        <v>B9074-046</v>
      </c>
      <c r="O446" s="126" t="s">
        <v>439</v>
      </c>
      <c r="P446"/>
      <c r="Q446" s="112">
        <v>2200</v>
      </c>
      <c r="R446" t="s">
        <v>109</v>
      </c>
    </row>
    <row r="447" spans="1:18" ht="18" customHeight="1">
      <c r="A447" s="99">
        <v>435</v>
      </c>
      <c r="B447" s="57"/>
      <c r="C447" s="66"/>
      <c r="D447" s="58"/>
      <c r="E447" s="66"/>
      <c r="F447" s="65"/>
      <c r="G447" s="118" t="str">
        <f t="shared" si="30"/>
        <v/>
      </c>
      <c r="H447" s="119" t="str">
        <f t="shared" si="31"/>
        <v/>
      </c>
      <c r="I447" s="60"/>
      <c r="J447" s="123" t="str">
        <f t="shared" si="32"/>
        <v/>
      </c>
      <c r="K447" s="118" t="str">
        <f t="shared" si="33"/>
        <v/>
      </c>
      <c r="L447" s="104"/>
      <c r="M447" s="104"/>
      <c r="N447" s="107" t="str">
        <f t="shared" si="34"/>
        <v>B9074-050</v>
      </c>
      <c r="O447" s="126" t="s">
        <v>440</v>
      </c>
      <c r="P447"/>
      <c r="Q447" s="112">
        <v>2200</v>
      </c>
      <c r="R447" t="s">
        <v>109</v>
      </c>
    </row>
    <row r="448" spans="1:18" ht="18" customHeight="1">
      <c r="A448" s="103">
        <v>436</v>
      </c>
      <c r="B448" s="61"/>
      <c r="C448" s="67"/>
      <c r="D448" s="62"/>
      <c r="E448" s="67"/>
      <c r="F448" s="63"/>
      <c r="G448" s="120" t="str">
        <f t="shared" si="30"/>
        <v/>
      </c>
      <c r="H448" s="121" t="str">
        <f t="shared" si="31"/>
        <v/>
      </c>
      <c r="I448" s="64"/>
      <c r="J448" s="124" t="str">
        <f t="shared" si="32"/>
        <v/>
      </c>
      <c r="K448" s="120" t="str">
        <f t="shared" si="33"/>
        <v/>
      </c>
      <c r="L448" s="104"/>
      <c r="M448" s="104"/>
      <c r="N448" s="107" t="str">
        <f t="shared" si="34"/>
        <v>B9074-067</v>
      </c>
      <c r="O448" s="126" t="s">
        <v>441</v>
      </c>
      <c r="P448"/>
      <c r="Q448" s="112">
        <v>2200</v>
      </c>
      <c r="R448" t="s">
        <v>109</v>
      </c>
    </row>
    <row r="449" spans="1:18" ht="18" customHeight="1">
      <c r="A449" s="99">
        <v>437</v>
      </c>
      <c r="B449" s="57"/>
      <c r="C449" s="66"/>
      <c r="D449" s="58"/>
      <c r="E449" s="66"/>
      <c r="F449" s="65"/>
      <c r="G449" s="118" t="str">
        <f t="shared" si="30"/>
        <v/>
      </c>
      <c r="H449" s="119" t="str">
        <f t="shared" si="31"/>
        <v/>
      </c>
      <c r="I449" s="60"/>
      <c r="J449" s="123" t="str">
        <f t="shared" si="32"/>
        <v/>
      </c>
      <c r="K449" s="118" t="str">
        <f t="shared" si="33"/>
        <v/>
      </c>
      <c r="L449" s="104"/>
      <c r="M449" s="104"/>
      <c r="N449" s="107" t="str">
        <f t="shared" si="34"/>
        <v>B9074-074</v>
      </c>
      <c r="O449" s="126" t="s">
        <v>1997</v>
      </c>
      <c r="P449"/>
      <c r="Q449" s="112">
        <v>2200</v>
      </c>
      <c r="R449" t="s">
        <v>109</v>
      </c>
    </row>
    <row r="450" spans="1:18" ht="18" customHeight="1">
      <c r="A450" s="103">
        <v>438</v>
      </c>
      <c r="B450" s="61"/>
      <c r="C450" s="67"/>
      <c r="D450" s="62"/>
      <c r="E450" s="67"/>
      <c r="F450" s="63"/>
      <c r="G450" s="120" t="str">
        <f t="shared" si="30"/>
        <v/>
      </c>
      <c r="H450" s="121" t="str">
        <f t="shared" si="31"/>
        <v/>
      </c>
      <c r="I450" s="64"/>
      <c r="J450" s="124" t="str">
        <f t="shared" si="32"/>
        <v/>
      </c>
      <c r="K450" s="120" t="str">
        <f t="shared" si="33"/>
        <v/>
      </c>
      <c r="L450" s="104"/>
      <c r="M450" s="104"/>
      <c r="N450" s="107" t="str">
        <f t="shared" si="34"/>
        <v>B9074-088</v>
      </c>
      <c r="O450" s="126" t="s">
        <v>1998</v>
      </c>
      <c r="P450"/>
      <c r="Q450" s="112">
        <v>2200</v>
      </c>
      <c r="R450" t="s">
        <v>109</v>
      </c>
    </row>
    <row r="451" spans="1:18" ht="18" customHeight="1">
      <c r="A451" s="99">
        <v>439</v>
      </c>
      <c r="B451" s="57"/>
      <c r="C451" s="66"/>
      <c r="D451" s="58"/>
      <c r="E451" s="66"/>
      <c r="F451" s="65"/>
      <c r="G451" s="118" t="str">
        <f t="shared" si="30"/>
        <v/>
      </c>
      <c r="H451" s="119" t="str">
        <f t="shared" si="31"/>
        <v/>
      </c>
      <c r="I451" s="60"/>
      <c r="J451" s="123" t="str">
        <f t="shared" si="32"/>
        <v/>
      </c>
      <c r="K451" s="118" t="str">
        <f t="shared" si="33"/>
        <v/>
      </c>
      <c r="L451" s="104"/>
      <c r="M451" s="104"/>
      <c r="N451" s="107" t="str">
        <f t="shared" si="34"/>
        <v>B9074-095</v>
      </c>
      <c r="O451" s="126" t="s">
        <v>1999</v>
      </c>
      <c r="P451"/>
      <c r="Q451" s="112">
        <v>2200</v>
      </c>
      <c r="R451" t="s">
        <v>109</v>
      </c>
    </row>
    <row r="452" spans="1:18" ht="18" customHeight="1">
      <c r="A452" s="103">
        <v>440</v>
      </c>
      <c r="B452" s="61"/>
      <c r="C452" s="67"/>
      <c r="D452" s="62"/>
      <c r="E452" s="67"/>
      <c r="F452" s="63"/>
      <c r="G452" s="120" t="str">
        <f t="shared" si="30"/>
        <v/>
      </c>
      <c r="H452" s="121" t="str">
        <f t="shared" si="31"/>
        <v/>
      </c>
      <c r="I452" s="64"/>
      <c r="J452" s="124" t="str">
        <f t="shared" si="32"/>
        <v/>
      </c>
      <c r="K452" s="120" t="str">
        <f t="shared" si="33"/>
        <v/>
      </c>
      <c r="L452" s="104"/>
      <c r="M452" s="104"/>
      <c r="N452" s="107" t="str">
        <f t="shared" si="34"/>
        <v>B9074-100</v>
      </c>
      <c r="O452" s="126" t="s">
        <v>442</v>
      </c>
      <c r="P452"/>
      <c r="Q452" s="112">
        <v>2200</v>
      </c>
      <c r="R452" t="s">
        <v>109</v>
      </c>
    </row>
    <row r="453" spans="1:18" ht="18" customHeight="1">
      <c r="A453" s="99">
        <v>441</v>
      </c>
      <c r="B453" s="57"/>
      <c r="C453" s="66"/>
      <c r="D453" s="58"/>
      <c r="E453" s="66"/>
      <c r="F453" s="65"/>
      <c r="G453" s="118" t="str">
        <f t="shared" si="30"/>
        <v/>
      </c>
      <c r="H453" s="119" t="str">
        <f t="shared" si="31"/>
        <v/>
      </c>
      <c r="I453" s="60"/>
      <c r="J453" s="123" t="str">
        <f t="shared" si="32"/>
        <v/>
      </c>
      <c r="K453" s="118" t="str">
        <f t="shared" si="33"/>
        <v/>
      </c>
      <c r="L453" s="104"/>
      <c r="M453" s="104"/>
      <c r="N453" s="107" t="str">
        <f t="shared" si="34"/>
        <v>B9074-117</v>
      </c>
      <c r="O453" s="126" t="s">
        <v>443</v>
      </c>
      <c r="P453"/>
      <c r="Q453" s="112">
        <v>2200</v>
      </c>
      <c r="R453" t="s">
        <v>109</v>
      </c>
    </row>
    <row r="454" spans="1:18" ht="18" customHeight="1">
      <c r="A454" s="103">
        <v>442</v>
      </c>
      <c r="B454" s="61"/>
      <c r="C454" s="67"/>
      <c r="D454" s="62"/>
      <c r="E454" s="67"/>
      <c r="F454" s="63"/>
      <c r="G454" s="120" t="str">
        <f t="shared" si="30"/>
        <v/>
      </c>
      <c r="H454" s="121" t="str">
        <f t="shared" si="31"/>
        <v/>
      </c>
      <c r="I454" s="64"/>
      <c r="J454" s="124" t="str">
        <f t="shared" si="32"/>
        <v/>
      </c>
      <c r="K454" s="120" t="str">
        <f t="shared" si="33"/>
        <v/>
      </c>
      <c r="L454" s="104"/>
      <c r="M454" s="104"/>
      <c r="N454" s="107" t="str">
        <f t="shared" si="34"/>
        <v>B9074-124</v>
      </c>
      <c r="O454" s="126" t="s">
        <v>444</v>
      </c>
      <c r="P454"/>
      <c r="Q454" s="112">
        <v>2200</v>
      </c>
      <c r="R454" t="s">
        <v>109</v>
      </c>
    </row>
    <row r="455" spans="1:18" ht="18" customHeight="1">
      <c r="A455" s="99">
        <v>443</v>
      </c>
      <c r="B455" s="57"/>
      <c r="C455" s="66"/>
      <c r="D455" s="58"/>
      <c r="E455" s="66"/>
      <c r="F455" s="65"/>
      <c r="G455" s="118" t="str">
        <f t="shared" si="30"/>
        <v/>
      </c>
      <c r="H455" s="119" t="str">
        <f t="shared" si="31"/>
        <v/>
      </c>
      <c r="I455" s="60"/>
      <c r="J455" s="123" t="str">
        <f t="shared" si="32"/>
        <v/>
      </c>
      <c r="K455" s="118" t="str">
        <f t="shared" si="33"/>
        <v/>
      </c>
      <c r="L455" s="104"/>
      <c r="M455" s="104"/>
      <c r="N455" s="107" t="str">
        <f t="shared" si="34"/>
        <v>B9075-015</v>
      </c>
      <c r="O455" s="126" t="s">
        <v>445</v>
      </c>
      <c r="P455"/>
      <c r="Q455" s="112">
        <v>2200</v>
      </c>
      <c r="R455" t="s">
        <v>109</v>
      </c>
    </row>
    <row r="456" spans="1:18" ht="18" customHeight="1">
      <c r="A456" s="103">
        <v>444</v>
      </c>
      <c r="B456" s="61"/>
      <c r="C456" s="67"/>
      <c r="D456" s="62"/>
      <c r="E456" s="67"/>
      <c r="F456" s="63"/>
      <c r="G456" s="120" t="str">
        <f t="shared" si="30"/>
        <v/>
      </c>
      <c r="H456" s="121" t="str">
        <f t="shared" si="31"/>
        <v/>
      </c>
      <c r="I456" s="64"/>
      <c r="J456" s="124" t="str">
        <f t="shared" si="32"/>
        <v/>
      </c>
      <c r="K456" s="120" t="str">
        <f t="shared" si="33"/>
        <v/>
      </c>
      <c r="L456" s="104"/>
      <c r="M456" s="104"/>
      <c r="N456" s="107" t="str">
        <f t="shared" si="34"/>
        <v>B9075-029</v>
      </c>
      <c r="O456" s="126" t="s">
        <v>446</v>
      </c>
      <c r="P456"/>
      <c r="Q456" s="112">
        <v>2200</v>
      </c>
      <c r="R456" t="s">
        <v>109</v>
      </c>
    </row>
    <row r="457" spans="1:18" ht="18" customHeight="1">
      <c r="A457" s="99">
        <v>445</v>
      </c>
      <c r="B457" s="57"/>
      <c r="C457" s="66"/>
      <c r="D457" s="58"/>
      <c r="E457" s="66"/>
      <c r="F457" s="65"/>
      <c r="G457" s="118" t="str">
        <f t="shared" si="30"/>
        <v/>
      </c>
      <c r="H457" s="119" t="str">
        <f t="shared" si="31"/>
        <v/>
      </c>
      <c r="I457" s="60"/>
      <c r="J457" s="123" t="str">
        <f t="shared" si="32"/>
        <v/>
      </c>
      <c r="K457" s="118" t="str">
        <f t="shared" si="33"/>
        <v/>
      </c>
      <c r="L457" s="104"/>
      <c r="M457" s="104"/>
      <c r="N457" s="107" t="str">
        <f t="shared" si="34"/>
        <v>B9075-036</v>
      </c>
      <c r="O457" s="126" t="s">
        <v>447</v>
      </c>
      <c r="P457"/>
      <c r="Q457" s="112">
        <v>2200</v>
      </c>
      <c r="R457" t="s">
        <v>109</v>
      </c>
    </row>
    <row r="458" spans="1:18" ht="18" customHeight="1">
      <c r="A458" s="103">
        <v>446</v>
      </c>
      <c r="B458" s="61"/>
      <c r="C458" s="67"/>
      <c r="D458" s="62"/>
      <c r="E458" s="67"/>
      <c r="F458" s="63"/>
      <c r="G458" s="120" t="str">
        <f t="shared" si="30"/>
        <v/>
      </c>
      <c r="H458" s="121" t="str">
        <f t="shared" si="31"/>
        <v/>
      </c>
      <c r="I458" s="64"/>
      <c r="J458" s="124" t="str">
        <f t="shared" si="32"/>
        <v/>
      </c>
      <c r="K458" s="120" t="str">
        <f t="shared" si="33"/>
        <v/>
      </c>
      <c r="L458" s="104"/>
      <c r="M458" s="104"/>
      <c r="N458" s="107" t="str">
        <f t="shared" si="34"/>
        <v>B9075-057</v>
      </c>
      <c r="O458" s="126" t="s">
        <v>448</v>
      </c>
      <c r="P458"/>
      <c r="Q458" s="112">
        <v>2200</v>
      </c>
      <c r="R458" t="s">
        <v>109</v>
      </c>
    </row>
    <row r="459" spans="1:18" ht="18" customHeight="1">
      <c r="A459" s="99">
        <v>447</v>
      </c>
      <c r="B459" s="57"/>
      <c r="C459" s="66"/>
      <c r="D459" s="58"/>
      <c r="E459" s="66"/>
      <c r="F459" s="65"/>
      <c r="G459" s="118" t="str">
        <f t="shared" si="30"/>
        <v/>
      </c>
      <c r="H459" s="119" t="str">
        <f t="shared" si="31"/>
        <v/>
      </c>
      <c r="I459" s="60"/>
      <c r="J459" s="123" t="str">
        <f t="shared" si="32"/>
        <v/>
      </c>
      <c r="K459" s="118" t="str">
        <f t="shared" si="33"/>
        <v/>
      </c>
      <c r="L459" s="104"/>
      <c r="M459" s="104"/>
      <c r="N459" s="107" t="str">
        <f t="shared" si="34"/>
        <v>B9075-078</v>
      </c>
      <c r="O459" s="126" t="s">
        <v>449</v>
      </c>
      <c r="P459"/>
      <c r="Q459" s="112">
        <v>2200</v>
      </c>
      <c r="R459" t="s">
        <v>109</v>
      </c>
    </row>
    <row r="460" spans="1:18" ht="18" customHeight="1">
      <c r="A460" s="103">
        <v>448</v>
      </c>
      <c r="B460" s="61"/>
      <c r="C460" s="67"/>
      <c r="D460" s="62"/>
      <c r="E460" s="67"/>
      <c r="F460" s="63"/>
      <c r="G460" s="120" t="str">
        <f t="shared" si="30"/>
        <v/>
      </c>
      <c r="H460" s="121" t="str">
        <f t="shared" si="31"/>
        <v/>
      </c>
      <c r="I460" s="64"/>
      <c r="J460" s="124" t="str">
        <f t="shared" si="32"/>
        <v/>
      </c>
      <c r="K460" s="120" t="str">
        <f t="shared" si="33"/>
        <v/>
      </c>
      <c r="L460" s="104"/>
      <c r="M460" s="104"/>
      <c r="N460" s="107" t="str">
        <f t="shared" si="34"/>
        <v>B9075-085</v>
      </c>
      <c r="O460" s="126" t="s">
        <v>450</v>
      </c>
      <c r="P460"/>
      <c r="Q460" s="112">
        <v>2200</v>
      </c>
      <c r="R460" t="s">
        <v>109</v>
      </c>
    </row>
    <row r="461" spans="1:18" ht="18" customHeight="1">
      <c r="A461" s="99">
        <v>449</v>
      </c>
      <c r="B461" s="57"/>
      <c r="C461" s="66"/>
      <c r="D461" s="58"/>
      <c r="E461" s="66"/>
      <c r="F461" s="65"/>
      <c r="G461" s="118" t="str">
        <f t="shared" si="30"/>
        <v/>
      </c>
      <c r="H461" s="119" t="str">
        <f t="shared" si="31"/>
        <v/>
      </c>
      <c r="I461" s="60"/>
      <c r="J461" s="123" t="str">
        <f t="shared" si="32"/>
        <v/>
      </c>
      <c r="K461" s="118" t="str">
        <f t="shared" si="33"/>
        <v/>
      </c>
      <c r="L461" s="104"/>
      <c r="M461" s="104"/>
      <c r="N461" s="107" t="str">
        <f t="shared" si="34"/>
        <v>B9075-099</v>
      </c>
      <c r="O461" s="126" t="s">
        <v>451</v>
      </c>
      <c r="P461"/>
      <c r="Q461" s="112">
        <v>2200</v>
      </c>
      <c r="R461" t="s">
        <v>109</v>
      </c>
    </row>
    <row r="462" spans="1:18" ht="18" customHeight="1">
      <c r="A462" s="103">
        <v>450</v>
      </c>
      <c r="B462" s="61"/>
      <c r="C462" s="67"/>
      <c r="D462" s="62"/>
      <c r="E462" s="67"/>
      <c r="F462" s="63"/>
      <c r="G462" s="120" t="str">
        <f t="shared" ref="G462:G512" si="35">IF(ISBLANK(F462),"",IF(ISNA(VLOOKUP($F462,$N$25:$S$3000,2,FALSE)) = TRUE, VLOOKUP($F462,$T$25:$U$3000,2,FALSE), VLOOKUP($F462,$N$25:$S$3000,2,FALSE)))</f>
        <v/>
      </c>
      <c r="H462" s="121" t="str">
        <f t="shared" ref="H462:H512" si="36">IF(ISBLANK(F462),"",IF(ISNA(VLOOKUP($F462,$N$25:$S$3000,4,FALSE)) = TRUE, VLOOKUP($F462,$T$25:$U$3000,4,FALSE), VLOOKUP($F462,$N$25:$S$3000,4,FALSE)))</f>
        <v/>
      </c>
      <c r="I462" s="64"/>
      <c r="J462" s="124" t="str">
        <f t="shared" ref="J462:J512" si="37">IF(ISBLANK(F462),"",H462*I462)</f>
        <v/>
      </c>
      <c r="K462" s="120" t="str">
        <f t="shared" ref="K462:K512" si="38">IF(ISBLANK($F462),"",IF(ISNA(VLOOKUP($F462,$N$25:$S$3000,5,FALSE)) = TRUE, VLOOKUP($F462,$T$25:$U$3000,5,FALSE), VLOOKUP($F462,$N$25:$S$3000,5,FALSE)))</f>
        <v/>
      </c>
      <c r="L462" s="104"/>
      <c r="M462" s="104"/>
      <c r="N462" s="107" t="str">
        <f t="shared" si="34"/>
        <v>B9075-114</v>
      </c>
      <c r="O462" s="126" t="s">
        <v>452</v>
      </c>
      <c r="P462"/>
      <c r="Q462" s="112">
        <v>2200</v>
      </c>
      <c r="R462" t="s">
        <v>109</v>
      </c>
    </row>
    <row r="463" spans="1:18" ht="18" customHeight="1">
      <c r="A463" s="99">
        <v>451</v>
      </c>
      <c r="B463" s="57"/>
      <c r="C463" s="66"/>
      <c r="D463" s="58"/>
      <c r="E463" s="66"/>
      <c r="F463" s="65"/>
      <c r="G463" s="118" t="str">
        <f t="shared" si="35"/>
        <v/>
      </c>
      <c r="H463" s="119" t="str">
        <f t="shared" si="36"/>
        <v/>
      </c>
      <c r="I463" s="60"/>
      <c r="J463" s="123" t="str">
        <f t="shared" si="37"/>
        <v/>
      </c>
      <c r="K463" s="118" t="str">
        <f t="shared" si="38"/>
        <v/>
      </c>
      <c r="L463" s="104"/>
      <c r="M463" s="104"/>
      <c r="N463" s="107" t="str">
        <f t="shared" si="34"/>
        <v>B9075-128</v>
      </c>
      <c r="O463" s="126" t="s">
        <v>453</v>
      </c>
      <c r="P463"/>
      <c r="Q463" s="112">
        <v>2200</v>
      </c>
      <c r="R463" t="s">
        <v>109</v>
      </c>
    </row>
    <row r="464" spans="1:18" ht="18" customHeight="1">
      <c r="A464" s="103">
        <v>452</v>
      </c>
      <c r="B464" s="61"/>
      <c r="C464" s="67"/>
      <c r="D464" s="62"/>
      <c r="E464" s="67"/>
      <c r="F464" s="63"/>
      <c r="G464" s="120" t="str">
        <f t="shared" si="35"/>
        <v/>
      </c>
      <c r="H464" s="121" t="str">
        <f t="shared" si="36"/>
        <v/>
      </c>
      <c r="I464" s="64"/>
      <c r="J464" s="124" t="str">
        <f t="shared" si="37"/>
        <v/>
      </c>
      <c r="K464" s="120" t="str">
        <f t="shared" si="38"/>
        <v/>
      </c>
      <c r="L464" s="104"/>
      <c r="M464" s="104"/>
      <c r="N464" s="107" t="str">
        <f t="shared" si="34"/>
        <v>B9077-037</v>
      </c>
      <c r="O464" s="126" t="s">
        <v>454</v>
      </c>
      <c r="P464"/>
      <c r="Q464" s="112">
        <v>2700</v>
      </c>
      <c r="R464" t="s">
        <v>109</v>
      </c>
    </row>
    <row r="465" spans="1:18" ht="18" customHeight="1">
      <c r="A465" s="99">
        <v>453</v>
      </c>
      <c r="B465" s="57"/>
      <c r="C465" s="66"/>
      <c r="D465" s="58"/>
      <c r="E465" s="66"/>
      <c r="F465" s="65"/>
      <c r="G465" s="118" t="str">
        <f t="shared" si="35"/>
        <v/>
      </c>
      <c r="H465" s="119" t="str">
        <f t="shared" si="36"/>
        <v/>
      </c>
      <c r="I465" s="60"/>
      <c r="J465" s="123" t="str">
        <f t="shared" si="37"/>
        <v/>
      </c>
      <c r="K465" s="118" t="str">
        <f t="shared" si="38"/>
        <v/>
      </c>
      <c r="L465" s="104"/>
      <c r="M465" s="104"/>
      <c r="N465" s="107" t="str">
        <f t="shared" si="34"/>
        <v>B9077-079</v>
      </c>
      <c r="O465" s="126" t="s">
        <v>455</v>
      </c>
      <c r="P465"/>
      <c r="Q465" s="112">
        <v>2700</v>
      </c>
      <c r="R465" t="s">
        <v>109</v>
      </c>
    </row>
    <row r="466" spans="1:18" ht="18" customHeight="1">
      <c r="A466" s="103">
        <v>454</v>
      </c>
      <c r="B466" s="61"/>
      <c r="C466" s="67"/>
      <c r="D466" s="62"/>
      <c r="E466" s="67"/>
      <c r="F466" s="63"/>
      <c r="G466" s="120" t="str">
        <f t="shared" si="35"/>
        <v/>
      </c>
      <c r="H466" s="121" t="str">
        <f t="shared" si="36"/>
        <v/>
      </c>
      <c r="I466" s="64"/>
      <c r="J466" s="124" t="str">
        <f t="shared" si="37"/>
        <v/>
      </c>
      <c r="K466" s="120" t="str">
        <f t="shared" si="38"/>
        <v/>
      </c>
      <c r="L466" s="104"/>
      <c r="M466" s="104"/>
      <c r="N466" s="107" t="str">
        <f t="shared" si="34"/>
        <v>B9077-086</v>
      </c>
      <c r="O466" s="126" t="s">
        <v>456</v>
      </c>
      <c r="P466"/>
      <c r="Q466" s="112">
        <v>2700</v>
      </c>
      <c r="R466" t="s">
        <v>109</v>
      </c>
    </row>
    <row r="467" spans="1:18" ht="18" customHeight="1">
      <c r="A467" s="99">
        <v>455</v>
      </c>
      <c r="B467" s="57"/>
      <c r="C467" s="66"/>
      <c r="D467" s="58"/>
      <c r="E467" s="66"/>
      <c r="F467" s="65"/>
      <c r="G467" s="118" t="str">
        <f t="shared" si="35"/>
        <v/>
      </c>
      <c r="H467" s="119" t="str">
        <f t="shared" si="36"/>
        <v/>
      </c>
      <c r="I467" s="60"/>
      <c r="J467" s="123" t="str">
        <f t="shared" si="37"/>
        <v/>
      </c>
      <c r="K467" s="118" t="str">
        <f t="shared" si="38"/>
        <v/>
      </c>
      <c r="L467" s="104"/>
      <c r="M467" s="104"/>
      <c r="N467" s="107" t="str">
        <f t="shared" si="34"/>
        <v>B9077-115</v>
      </c>
      <c r="O467" s="126" t="s">
        <v>457</v>
      </c>
      <c r="P467"/>
      <c r="Q467" s="112">
        <v>2700</v>
      </c>
      <c r="R467" t="s">
        <v>109</v>
      </c>
    </row>
    <row r="468" spans="1:18" ht="18" customHeight="1">
      <c r="A468" s="103">
        <v>456</v>
      </c>
      <c r="B468" s="61"/>
      <c r="C468" s="67"/>
      <c r="D468" s="62"/>
      <c r="E468" s="67"/>
      <c r="F468" s="63"/>
      <c r="G468" s="120" t="str">
        <f t="shared" si="35"/>
        <v/>
      </c>
      <c r="H468" s="121" t="str">
        <f t="shared" si="36"/>
        <v/>
      </c>
      <c r="I468" s="64"/>
      <c r="J468" s="124" t="str">
        <f t="shared" si="37"/>
        <v/>
      </c>
      <c r="K468" s="120" t="str">
        <f t="shared" si="38"/>
        <v/>
      </c>
      <c r="L468" s="104"/>
      <c r="M468" s="104"/>
      <c r="N468" s="107" t="str">
        <f t="shared" si="34"/>
        <v>B9078-069</v>
      </c>
      <c r="O468" s="126" t="s">
        <v>2000</v>
      </c>
      <c r="P468"/>
      <c r="Q468" s="112">
        <v>2700</v>
      </c>
      <c r="R468" t="s">
        <v>109</v>
      </c>
    </row>
    <row r="469" spans="1:18" ht="18" customHeight="1">
      <c r="A469" s="99">
        <v>457</v>
      </c>
      <c r="B469" s="57"/>
      <c r="C469" s="66"/>
      <c r="D469" s="58"/>
      <c r="E469" s="66"/>
      <c r="F469" s="65"/>
      <c r="G469" s="118" t="str">
        <f t="shared" si="35"/>
        <v/>
      </c>
      <c r="H469" s="119" t="str">
        <f t="shared" si="36"/>
        <v/>
      </c>
      <c r="I469" s="60"/>
      <c r="J469" s="123" t="str">
        <f t="shared" si="37"/>
        <v/>
      </c>
      <c r="K469" s="118" t="str">
        <f t="shared" si="38"/>
        <v/>
      </c>
      <c r="L469" s="104"/>
      <c r="M469" s="104"/>
      <c r="N469" s="107" t="str">
        <f t="shared" si="34"/>
        <v>B9078-119</v>
      </c>
      <c r="O469" s="126" t="s">
        <v>458</v>
      </c>
      <c r="P469"/>
      <c r="Q469" s="112">
        <v>2700</v>
      </c>
      <c r="R469" t="s">
        <v>109</v>
      </c>
    </row>
    <row r="470" spans="1:18" ht="18" customHeight="1">
      <c r="A470" s="103">
        <v>458</v>
      </c>
      <c r="B470" s="61"/>
      <c r="C470" s="67"/>
      <c r="D470" s="62"/>
      <c r="E470" s="67"/>
      <c r="F470" s="63"/>
      <c r="G470" s="120" t="str">
        <f t="shared" si="35"/>
        <v/>
      </c>
      <c r="H470" s="121" t="str">
        <f t="shared" si="36"/>
        <v/>
      </c>
      <c r="I470" s="64"/>
      <c r="J470" s="124" t="str">
        <f t="shared" si="37"/>
        <v/>
      </c>
      <c r="K470" s="120" t="str">
        <f t="shared" si="38"/>
        <v/>
      </c>
      <c r="L470" s="104"/>
      <c r="M470" s="104"/>
      <c r="N470" s="107" t="str">
        <f t="shared" si="34"/>
        <v>B9078-126</v>
      </c>
      <c r="O470" s="126" t="s">
        <v>459</v>
      </c>
      <c r="P470"/>
      <c r="Q470" s="112">
        <v>2700</v>
      </c>
      <c r="R470" t="s">
        <v>109</v>
      </c>
    </row>
    <row r="471" spans="1:18" ht="18" customHeight="1">
      <c r="A471" s="99">
        <v>459</v>
      </c>
      <c r="B471" s="57"/>
      <c r="C471" s="66"/>
      <c r="D471" s="58"/>
      <c r="E471" s="66"/>
      <c r="F471" s="65"/>
      <c r="G471" s="118" t="str">
        <f t="shared" si="35"/>
        <v/>
      </c>
      <c r="H471" s="119" t="str">
        <f t="shared" si="36"/>
        <v/>
      </c>
      <c r="I471" s="60"/>
      <c r="J471" s="123" t="str">
        <f t="shared" si="37"/>
        <v/>
      </c>
      <c r="K471" s="118" t="str">
        <f t="shared" si="38"/>
        <v/>
      </c>
      <c r="L471" s="104"/>
      <c r="M471" s="104"/>
      <c r="N471" s="107" t="str">
        <f t="shared" si="34"/>
        <v>B9079-017</v>
      </c>
      <c r="O471" s="126" t="s">
        <v>1917</v>
      </c>
      <c r="P471"/>
      <c r="Q471" s="112">
        <v>2700</v>
      </c>
      <c r="R471" t="s">
        <v>109</v>
      </c>
    </row>
    <row r="472" spans="1:18" ht="18" customHeight="1">
      <c r="A472" s="103">
        <v>460</v>
      </c>
      <c r="B472" s="61"/>
      <c r="C472" s="67"/>
      <c r="D472" s="62"/>
      <c r="E472" s="67"/>
      <c r="F472" s="63"/>
      <c r="G472" s="120" t="str">
        <f t="shared" si="35"/>
        <v/>
      </c>
      <c r="H472" s="121" t="str">
        <f t="shared" si="36"/>
        <v/>
      </c>
      <c r="I472" s="64"/>
      <c r="J472" s="124" t="str">
        <f t="shared" si="37"/>
        <v/>
      </c>
      <c r="K472" s="120" t="str">
        <f t="shared" si="38"/>
        <v/>
      </c>
      <c r="L472" s="104"/>
      <c r="M472" s="104"/>
      <c r="N472" s="107" t="str">
        <f t="shared" si="34"/>
        <v>B9079-024</v>
      </c>
      <c r="O472" s="126" t="s">
        <v>460</v>
      </c>
      <c r="P472"/>
      <c r="Q472" s="112">
        <v>2700</v>
      </c>
      <c r="R472" t="s">
        <v>109</v>
      </c>
    </row>
    <row r="473" spans="1:18" ht="18" customHeight="1">
      <c r="A473" s="99">
        <v>461</v>
      </c>
      <c r="B473" s="57"/>
      <c r="C473" s="66"/>
      <c r="D473" s="58"/>
      <c r="E473" s="66"/>
      <c r="F473" s="65"/>
      <c r="G473" s="118" t="str">
        <f t="shared" si="35"/>
        <v/>
      </c>
      <c r="H473" s="119" t="str">
        <f t="shared" si="36"/>
        <v/>
      </c>
      <c r="I473" s="60"/>
      <c r="J473" s="123" t="str">
        <f t="shared" si="37"/>
        <v/>
      </c>
      <c r="K473" s="118" t="str">
        <f t="shared" si="38"/>
        <v/>
      </c>
      <c r="L473" s="104"/>
      <c r="M473" s="104"/>
      <c r="N473" s="107" t="str">
        <f t="shared" si="34"/>
        <v>B9079-045</v>
      </c>
      <c r="O473" s="126" t="s">
        <v>461</v>
      </c>
      <c r="P473"/>
      <c r="Q473" s="112">
        <v>2700</v>
      </c>
      <c r="R473" t="s">
        <v>109</v>
      </c>
    </row>
    <row r="474" spans="1:18" ht="18" customHeight="1">
      <c r="A474" s="103">
        <v>462</v>
      </c>
      <c r="B474" s="61"/>
      <c r="C474" s="67"/>
      <c r="D474" s="62"/>
      <c r="E474" s="67"/>
      <c r="F474" s="63"/>
      <c r="G474" s="120" t="str">
        <f t="shared" si="35"/>
        <v/>
      </c>
      <c r="H474" s="121" t="str">
        <f t="shared" si="36"/>
        <v/>
      </c>
      <c r="I474" s="64"/>
      <c r="J474" s="124" t="str">
        <f t="shared" si="37"/>
        <v/>
      </c>
      <c r="K474" s="120" t="str">
        <f t="shared" si="38"/>
        <v/>
      </c>
      <c r="L474" s="104"/>
      <c r="M474" s="104"/>
      <c r="N474" s="107" t="str">
        <f t="shared" si="34"/>
        <v>B9079-087</v>
      </c>
      <c r="O474" s="126" t="s">
        <v>462</v>
      </c>
      <c r="P474"/>
      <c r="Q474" s="112">
        <v>2700</v>
      </c>
      <c r="R474" t="s">
        <v>109</v>
      </c>
    </row>
    <row r="475" spans="1:18" ht="18" customHeight="1">
      <c r="A475" s="99">
        <v>463</v>
      </c>
      <c r="B475" s="57"/>
      <c r="C475" s="66"/>
      <c r="D475" s="58"/>
      <c r="E475" s="66"/>
      <c r="F475" s="65"/>
      <c r="G475" s="118" t="str">
        <f t="shared" si="35"/>
        <v/>
      </c>
      <c r="H475" s="119" t="str">
        <f t="shared" si="36"/>
        <v/>
      </c>
      <c r="I475" s="60"/>
      <c r="J475" s="123" t="str">
        <f t="shared" si="37"/>
        <v/>
      </c>
      <c r="K475" s="118" t="str">
        <f t="shared" si="38"/>
        <v/>
      </c>
      <c r="L475" s="104"/>
      <c r="M475" s="104"/>
      <c r="N475" s="107" t="str">
        <f t="shared" si="34"/>
        <v>B9079-116</v>
      </c>
      <c r="O475" s="126" t="s">
        <v>463</v>
      </c>
      <c r="P475"/>
      <c r="Q475" s="112">
        <v>2700</v>
      </c>
      <c r="R475" t="s">
        <v>109</v>
      </c>
    </row>
    <row r="476" spans="1:18" ht="18" customHeight="1">
      <c r="A476" s="103">
        <v>464</v>
      </c>
      <c r="B476" s="61"/>
      <c r="C476" s="67"/>
      <c r="D476" s="62"/>
      <c r="E476" s="67"/>
      <c r="F476" s="63"/>
      <c r="G476" s="120" t="str">
        <f t="shared" si="35"/>
        <v/>
      </c>
      <c r="H476" s="121" t="str">
        <f t="shared" si="36"/>
        <v/>
      </c>
      <c r="I476" s="64"/>
      <c r="J476" s="124" t="str">
        <f t="shared" si="37"/>
        <v/>
      </c>
      <c r="K476" s="120" t="str">
        <f t="shared" si="38"/>
        <v/>
      </c>
      <c r="L476" s="104"/>
      <c r="M476" s="104"/>
      <c r="N476" s="107" t="str">
        <f t="shared" si="34"/>
        <v>B9080-036</v>
      </c>
      <c r="O476" s="126" t="s">
        <v>464</v>
      </c>
      <c r="P476"/>
      <c r="Q476" s="112">
        <v>2700</v>
      </c>
      <c r="R476" t="s">
        <v>109</v>
      </c>
    </row>
    <row r="477" spans="1:18" ht="18" customHeight="1">
      <c r="A477" s="99">
        <v>465</v>
      </c>
      <c r="B477" s="57"/>
      <c r="C477" s="66"/>
      <c r="D477" s="58"/>
      <c r="E477" s="66"/>
      <c r="F477" s="65"/>
      <c r="G477" s="118" t="str">
        <f t="shared" si="35"/>
        <v/>
      </c>
      <c r="H477" s="119" t="str">
        <f t="shared" si="36"/>
        <v/>
      </c>
      <c r="I477" s="60"/>
      <c r="J477" s="123" t="str">
        <f t="shared" si="37"/>
        <v/>
      </c>
      <c r="K477" s="118" t="str">
        <f t="shared" si="38"/>
        <v/>
      </c>
      <c r="L477" s="104"/>
      <c r="M477" s="104"/>
      <c r="N477" s="107" t="str">
        <f t="shared" si="34"/>
        <v>B9080-064</v>
      </c>
      <c r="O477" s="126" t="s">
        <v>2001</v>
      </c>
      <c r="P477"/>
      <c r="Q477" s="112">
        <v>2700</v>
      </c>
      <c r="R477" t="s">
        <v>109</v>
      </c>
    </row>
    <row r="478" spans="1:18" ht="18" customHeight="1">
      <c r="A478" s="103">
        <v>466</v>
      </c>
      <c r="B478" s="61"/>
      <c r="C478" s="67"/>
      <c r="D478" s="62"/>
      <c r="E478" s="67"/>
      <c r="F478" s="63"/>
      <c r="G478" s="120" t="str">
        <f t="shared" si="35"/>
        <v/>
      </c>
      <c r="H478" s="121" t="str">
        <f t="shared" si="36"/>
        <v/>
      </c>
      <c r="I478" s="64"/>
      <c r="J478" s="124" t="str">
        <f t="shared" si="37"/>
        <v/>
      </c>
      <c r="K478" s="120" t="str">
        <f t="shared" si="38"/>
        <v/>
      </c>
      <c r="L478" s="104"/>
      <c r="M478" s="104"/>
      <c r="N478" s="107" t="str">
        <f t="shared" si="34"/>
        <v>B9080-078</v>
      </c>
      <c r="O478" s="126" t="s">
        <v>2002</v>
      </c>
      <c r="P478"/>
      <c r="Q478" s="112">
        <v>2700</v>
      </c>
      <c r="R478" t="s">
        <v>109</v>
      </c>
    </row>
    <row r="479" spans="1:18" ht="18" customHeight="1">
      <c r="A479" s="99">
        <v>467</v>
      </c>
      <c r="B479" s="57"/>
      <c r="C479" s="66"/>
      <c r="D479" s="58"/>
      <c r="E479" s="66"/>
      <c r="F479" s="65"/>
      <c r="G479" s="118" t="str">
        <f t="shared" si="35"/>
        <v/>
      </c>
      <c r="H479" s="119" t="str">
        <f t="shared" si="36"/>
        <v/>
      </c>
      <c r="I479" s="60"/>
      <c r="J479" s="123" t="str">
        <f t="shared" si="37"/>
        <v/>
      </c>
      <c r="K479" s="118" t="str">
        <f t="shared" si="38"/>
        <v/>
      </c>
      <c r="L479" s="104"/>
      <c r="M479" s="104"/>
      <c r="N479" s="107" t="str">
        <f t="shared" si="34"/>
        <v>B9080-099</v>
      </c>
      <c r="O479" s="126" t="s">
        <v>465</v>
      </c>
      <c r="P479"/>
      <c r="Q479" s="112">
        <v>2700</v>
      </c>
      <c r="R479" t="s">
        <v>109</v>
      </c>
    </row>
    <row r="480" spans="1:18" ht="18" customHeight="1">
      <c r="A480" s="103">
        <v>468</v>
      </c>
      <c r="B480" s="61"/>
      <c r="C480" s="67"/>
      <c r="D480" s="62"/>
      <c r="E480" s="67"/>
      <c r="F480" s="63"/>
      <c r="G480" s="120" t="str">
        <f t="shared" si="35"/>
        <v/>
      </c>
      <c r="H480" s="121" t="str">
        <f t="shared" si="36"/>
        <v/>
      </c>
      <c r="I480" s="64"/>
      <c r="J480" s="124" t="str">
        <f t="shared" si="37"/>
        <v/>
      </c>
      <c r="K480" s="120" t="str">
        <f t="shared" si="38"/>
        <v/>
      </c>
      <c r="L480" s="104"/>
      <c r="M480" s="104"/>
      <c r="N480" s="107" t="str">
        <f t="shared" si="34"/>
        <v>B9081-054</v>
      </c>
      <c r="O480" s="126" t="s">
        <v>2003</v>
      </c>
      <c r="P480"/>
      <c r="Q480" s="112">
        <v>2700</v>
      </c>
      <c r="R480" t="s">
        <v>109</v>
      </c>
    </row>
    <row r="481" spans="1:18" ht="18" customHeight="1">
      <c r="A481" s="99">
        <v>469</v>
      </c>
      <c r="B481" s="57"/>
      <c r="C481" s="66"/>
      <c r="D481" s="58"/>
      <c r="E481" s="66"/>
      <c r="F481" s="65"/>
      <c r="G481" s="118" t="str">
        <f t="shared" si="35"/>
        <v/>
      </c>
      <c r="H481" s="119" t="str">
        <f t="shared" si="36"/>
        <v/>
      </c>
      <c r="I481" s="60"/>
      <c r="J481" s="123" t="str">
        <f t="shared" si="37"/>
        <v/>
      </c>
      <c r="K481" s="118" t="str">
        <f t="shared" si="38"/>
        <v/>
      </c>
      <c r="L481" s="104"/>
      <c r="M481" s="104"/>
      <c r="N481" s="107" t="str">
        <f t="shared" si="34"/>
        <v>B9081-118</v>
      </c>
      <c r="O481" s="126" t="s">
        <v>466</v>
      </c>
      <c r="P481"/>
      <c r="Q481" s="112">
        <v>2700</v>
      </c>
      <c r="R481" t="s">
        <v>109</v>
      </c>
    </row>
    <row r="482" spans="1:18" ht="18" customHeight="1">
      <c r="A482" s="103">
        <v>470</v>
      </c>
      <c r="B482" s="61"/>
      <c r="C482" s="67"/>
      <c r="D482" s="62"/>
      <c r="E482" s="67"/>
      <c r="F482" s="63"/>
      <c r="G482" s="120" t="str">
        <f t="shared" si="35"/>
        <v/>
      </c>
      <c r="H482" s="121" t="str">
        <f t="shared" si="36"/>
        <v/>
      </c>
      <c r="I482" s="64"/>
      <c r="J482" s="124" t="str">
        <f t="shared" si="37"/>
        <v/>
      </c>
      <c r="K482" s="120" t="str">
        <f t="shared" si="38"/>
        <v/>
      </c>
      <c r="L482" s="104"/>
      <c r="M482" s="104"/>
      <c r="N482" s="107" t="str">
        <f t="shared" si="34"/>
        <v>B9083-010</v>
      </c>
      <c r="O482" s="126" t="s">
        <v>467</v>
      </c>
      <c r="P482"/>
      <c r="Q482" s="112">
        <v>2750</v>
      </c>
      <c r="R482" t="s">
        <v>109</v>
      </c>
    </row>
    <row r="483" spans="1:18" ht="18" customHeight="1">
      <c r="A483" s="99">
        <v>471</v>
      </c>
      <c r="B483" s="57"/>
      <c r="C483" s="66"/>
      <c r="D483" s="58"/>
      <c r="E483" s="66"/>
      <c r="F483" s="65"/>
      <c r="G483" s="118" t="str">
        <f t="shared" si="35"/>
        <v/>
      </c>
      <c r="H483" s="119" t="str">
        <f t="shared" si="36"/>
        <v/>
      </c>
      <c r="I483" s="60"/>
      <c r="J483" s="123" t="str">
        <f t="shared" si="37"/>
        <v/>
      </c>
      <c r="K483" s="118" t="str">
        <f t="shared" si="38"/>
        <v/>
      </c>
      <c r="L483" s="104"/>
      <c r="M483" s="104"/>
      <c r="N483" s="107" t="str">
        <f t="shared" si="34"/>
        <v>B9083-027</v>
      </c>
      <c r="O483" s="126" t="s">
        <v>468</v>
      </c>
      <c r="P483"/>
      <c r="Q483" s="112">
        <v>2750</v>
      </c>
      <c r="R483" t="s">
        <v>109</v>
      </c>
    </row>
    <row r="484" spans="1:18" ht="18" customHeight="1">
      <c r="A484" s="103">
        <v>472</v>
      </c>
      <c r="B484" s="61"/>
      <c r="C484" s="67"/>
      <c r="D484" s="62"/>
      <c r="E484" s="67"/>
      <c r="F484" s="63"/>
      <c r="G484" s="120" t="str">
        <f t="shared" si="35"/>
        <v/>
      </c>
      <c r="H484" s="121" t="str">
        <f t="shared" si="36"/>
        <v/>
      </c>
      <c r="I484" s="64"/>
      <c r="J484" s="124" t="str">
        <f t="shared" si="37"/>
        <v/>
      </c>
      <c r="K484" s="120" t="str">
        <f t="shared" si="38"/>
        <v/>
      </c>
      <c r="L484" s="104"/>
      <c r="M484" s="104"/>
      <c r="N484" s="107" t="str">
        <f t="shared" si="34"/>
        <v>B9083-048</v>
      </c>
      <c r="O484" s="126" t="s">
        <v>469</v>
      </c>
      <c r="P484"/>
      <c r="Q484" s="112">
        <v>2750</v>
      </c>
      <c r="R484" t="s">
        <v>109</v>
      </c>
    </row>
    <row r="485" spans="1:18" ht="18" customHeight="1">
      <c r="A485" s="99">
        <v>473</v>
      </c>
      <c r="B485" s="57"/>
      <c r="C485" s="66"/>
      <c r="D485" s="58"/>
      <c r="E485" s="66"/>
      <c r="F485" s="65"/>
      <c r="G485" s="118" t="str">
        <f t="shared" si="35"/>
        <v/>
      </c>
      <c r="H485" s="119" t="str">
        <f t="shared" si="36"/>
        <v/>
      </c>
      <c r="I485" s="60"/>
      <c r="J485" s="123" t="str">
        <f t="shared" si="37"/>
        <v/>
      </c>
      <c r="K485" s="118" t="str">
        <f t="shared" si="38"/>
        <v/>
      </c>
      <c r="L485" s="104"/>
      <c r="M485" s="104"/>
      <c r="N485" s="107" t="str">
        <f t="shared" si="34"/>
        <v>B9083-055</v>
      </c>
      <c r="O485" s="126" t="s">
        <v>470</v>
      </c>
      <c r="P485"/>
      <c r="Q485" s="112">
        <v>2750</v>
      </c>
      <c r="R485" t="s">
        <v>109</v>
      </c>
    </row>
    <row r="486" spans="1:18" ht="18" customHeight="1">
      <c r="A486" s="103">
        <v>474</v>
      </c>
      <c r="B486" s="61"/>
      <c r="C486" s="67"/>
      <c r="D486" s="62"/>
      <c r="E486" s="67"/>
      <c r="F486" s="63"/>
      <c r="G486" s="120" t="str">
        <f t="shared" si="35"/>
        <v/>
      </c>
      <c r="H486" s="121" t="str">
        <f t="shared" si="36"/>
        <v/>
      </c>
      <c r="I486" s="64"/>
      <c r="J486" s="124" t="str">
        <f t="shared" si="37"/>
        <v/>
      </c>
      <c r="K486" s="120" t="str">
        <f t="shared" si="38"/>
        <v/>
      </c>
      <c r="L486" s="104"/>
      <c r="M486" s="104"/>
      <c r="N486" s="107" t="str">
        <f t="shared" si="34"/>
        <v>B9083-069</v>
      </c>
      <c r="O486" s="126" t="s">
        <v>471</v>
      </c>
      <c r="P486"/>
      <c r="Q486" s="112">
        <v>2750</v>
      </c>
      <c r="R486" t="s">
        <v>109</v>
      </c>
    </row>
    <row r="487" spans="1:18" ht="18" customHeight="1">
      <c r="A487" s="99">
        <v>475</v>
      </c>
      <c r="B487" s="57"/>
      <c r="C487" s="66"/>
      <c r="D487" s="58"/>
      <c r="E487" s="66"/>
      <c r="F487" s="65"/>
      <c r="G487" s="118" t="str">
        <f t="shared" si="35"/>
        <v/>
      </c>
      <c r="H487" s="119" t="str">
        <f t="shared" si="36"/>
        <v/>
      </c>
      <c r="I487" s="60"/>
      <c r="J487" s="123" t="str">
        <f t="shared" si="37"/>
        <v/>
      </c>
      <c r="K487" s="118" t="str">
        <f t="shared" si="38"/>
        <v/>
      </c>
      <c r="L487" s="104"/>
      <c r="M487" s="104"/>
      <c r="N487" s="107" t="str">
        <f t="shared" ref="N487:N550" si="39">RIGHT(O487,9)</f>
        <v>B9083-076</v>
      </c>
      <c r="O487" s="126" t="s">
        <v>472</v>
      </c>
      <c r="P487"/>
      <c r="Q487" s="112">
        <v>2750</v>
      </c>
      <c r="R487" t="s">
        <v>109</v>
      </c>
    </row>
    <row r="488" spans="1:18" ht="18" customHeight="1">
      <c r="A488" s="103">
        <v>476</v>
      </c>
      <c r="B488" s="61"/>
      <c r="C488" s="67"/>
      <c r="D488" s="62"/>
      <c r="E488" s="67"/>
      <c r="F488" s="63"/>
      <c r="G488" s="120" t="str">
        <f t="shared" si="35"/>
        <v/>
      </c>
      <c r="H488" s="121" t="str">
        <f t="shared" si="36"/>
        <v/>
      </c>
      <c r="I488" s="64"/>
      <c r="J488" s="124" t="str">
        <f t="shared" si="37"/>
        <v/>
      </c>
      <c r="K488" s="120" t="str">
        <f t="shared" si="38"/>
        <v/>
      </c>
      <c r="L488" s="104"/>
      <c r="M488" s="104"/>
      <c r="N488" s="107" t="str">
        <f t="shared" si="39"/>
        <v>B9083-080</v>
      </c>
      <c r="O488" s="126" t="s">
        <v>473</v>
      </c>
      <c r="P488"/>
      <c r="Q488" s="112">
        <v>2750</v>
      </c>
      <c r="R488" t="s">
        <v>109</v>
      </c>
    </row>
    <row r="489" spans="1:18" ht="18" customHeight="1">
      <c r="A489" s="99">
        <v>477</v>
      </c>
      <c r="B489" s="57"/>
      <c r="C489" s="66"/>
      <c r="D489" s="58"/>
      <c r="E489" s="66"/>
      <c r="F489" s="65"/>
      <c r="G489" s="118" t="str">
        <f t="shared" si="35"/>
        <v/>
      </c>
      <c r="H489" s="119" t="str">
        <f t="shared" si="36"/>
        <v/>
      </c>
      <c r="I489" s="60"/>
      <c r="J489" s="123" t="str">
        <f t="shared" si="37"/>
        <v/>
      </c>
      <c r="K489" s="118" t="str">
        <f t="shared" si="38"/>
        <v/>
      </c>
      <c r="L489" s="104"/>
      <c r="M489" s="104"/>
      <c r="N489" s="107" t="str">
        <f t="shared" si="39"/>
        <v>B9083-126</v>
      </c>
      <c r="O489" s="126" t="s">
        <v>474</v>
      </c>
      <c r="P489"/>
      <c r="Q489" s="112">
        <v>2750</v>
      </c>
      <c r="R489" t="s">
        <v>109</v>
      </c>
    </row>
    <row r="490" spans="1:18" ht="18" customHeight="1">
      <c r="A490" s="103">
        <v>478</v>
      </c>
      <c r="B490" s="61"/>
      <c r="C490" s="67"/>
      <c r="D490" s="62"/>
      <c r="E490" s="67"/>
      <c r="F490" s="63"/>
      <c r="G490" s="120" t="str">
        <f t="shared" si="35"/>
        <v/>
      </c>
      <c r="H490" s="121" t="str">
        <f t="shared" si="36"/>
        <v/>
      </c>
      <c r="I490" s="64"/>
      <c r="J490" s="124" t="str">
        <f t="shared" si="37"/>
        <v/>
      </c>
      <c r="K490" s="120" t="str">
        <f t="shared" si="38"/>
        <v/>
      </c>
      <c r="L490" s="104"/>
      <c r="M490" s="104"/>
      <c r="N490" s="107" t="str">
        <f t="shared" si="39"/>
        <v>B9084-017</v>
      </c>
      <c r="O490" s="126" t="s">
        <v>475</v>
      </c>
      <c r="P490"/>
      <c r="Q490" s="112">
        <v>2750</v>
      </c>
      <c r="R490" t="s">
        <v>109</v>
      </c>
    </row>
    <row r="491" spans="1:18" ht="18" customHeight="1">
      <c r="A491" s="99">
        <v>479</v>
      </c>
      <c r="B491" s="57"/>
      <c r="C491" s="66"/>
      <c r="D491" s="58"/>
      <c r="E491" s="66"/>
      <c r="F491" s="65"/>
      <c r="G491" s="118" t="str">
        <f t="shared" si="35"/>
        <v/>
      </c>
      <c r="H491" s="119" t="str">
        <f t="shared" si="36"/>
        <v/>
      </c>
      <c r="I491" s="60"/>
      <c r="J491" s="123" t="str">
        <f t="shared" si="37"/>
        <v/>
      </c>
      <c r="K491" s="118" t="str">
        <f t="shared" si="38"/>
        <v/>
      </c>
      <c r="L491" s="104"/>
      <c r="M491" s="104"/>
      <c r="N491" s="107" t="str">
        <f t="shared" si="39"/>
        <v>B9084-038</v>
      </c>
      <c r="O491" s="126" t="s">
        <v>476</v>
      </c>
      <c r="P491"/>
      <c r="Q491" s="112">
        <v>2750</v>
      </c>
      <c r="R491" t="s">
        <v>109</v>
      </c>
    </row>
    <row r="492" spans="1:18" ht="18" customHeight="1">
      <c r="A492" s="103">
        <v>480</v>
      </c>
      <c r="B492" s="61"/>
      <c r="C492" s="67"/>
      <c r="D492" s="62"/>
      <c r="E492" s="67"/>
      <c r="F492" s="63"/>
      <c r="G492" s="120" t="str">
        <f t="shared" si="35"/>
        <v/>
      </c>
      <c r="H492" s="121" t="str">
        <f t="shared" si="36"/>
        <v/>
      </c>
      <c r="I492" s="64"/>
      <c r="J492" s="124" t="str">
        <f t="shared" si="37"/>
        <v/>
      </c>
      <c r="K492" s="120" t="str">
        <f t="shared" si="38"/>
        <v/>
      </c>
      <c r="L492" s="104"/>
      <c r="M492" s="104"/>
      <c r="N492" s="107" t="str">
        <f t="shared" si="39"/>
        <v>B9084-066</v>
      </c>
      <c r="O492" s="126" t="s">
        <v>477</v>
      </c>
      <c r="P492"/>
      <c r="Q492" s="112">
        <v>2750</v>
      </c>
      <c r="R492" t="s">
        <v>109</v>
      </c>
    </row>
    <row r="493" spans="1:18" ht="18" customHeight="1">
      <c r="A493" s="99">
        <v>481</v>
      </c>
      <c r="B493" s="57"/>
      <c r="C493" s="66"/>
      <c r="D493" s="58"/>
      <c r="E493" s="66"/>
      <c r="F493" s="65"/>
      <c r="G493" s="118" t="str">
        <f t="shared" si="35"/>
        <v/>
      </c>
      <c r="H493" s="119" t="str">
        <f t="shared" si="36"/>
        <v/>
      </c>
      <c r="I493" s="60"/>
      <c r="J493" s="123" t="str">
        <f t="shared" si="37"/>
        <v/>
      </c>
      <c r="K493" s="118" t="str">
        <f t="shared" si="38"/>
        <v/>
      </c>
      <c r="L493" s="104"/>
      <c r="M493" s="104"/>
      <c r="N493" s="107" t="str">
        <f t="shared" si="39"/>
        <v>B9084-070</v>
      </c>
      <c r="O493" s="126" t="s">
        <v>478</v>
      </c>
      <c r="P493"/>
      <c r="Q493" s="112">
        <v>2750</v>
      </c>
      <c r="R493" t="s">
        <v>109</v>
      </c>
    </row>
    <row r="494" spans="1:18" ht="18" customHeight="1">
      <c r="A494" s="103">
        <v>482</v>
      </c>
      <c r="B494" s="61"/>
      <c r="C494" s="67"/>
      <c r="D494" s="62"/>
      <c r="E494" s="67"/>
      <c r="F494" s="63"/>
      <c r="G494" s="120" t="str">
        <f t="shared" si="35"/>
        <v/>
      </c>
      <c r="H494" s="121" t="str">
        <f t="shared" si="36"/>
        <v/>
      </c>
      <c r="I494" s="64"/>
      <c r="J494" s="124" t="str">
        <f t="shared" si="37"/>
        <v/>
      </c>
      <c r="K494" s="120" t="str">
        <f t="shared" si="38"/>
        <v/>
      </c>
      <c r="L494" s="104"/>
      <c r="M494" s="104"/>
      <c r="N494" s="107" t="str">
        <f t="shared" si="39"/>
        <v>B9084-087</v>
      </c>
      <c r="O494" s="126" t="s">
        <v>479</v>
      </c>
      <c r="P494"/>
      <c r="Q494" s="112">
        <v>2750</v>
      </c>
      <c r="R494" t="s">
        <v>109</v>
      </c>
    </row>
    <row r="495" spans="1:18" ht="18" customHeight="1">
      <c r="A495" s="99">
        <v>483</v>
      </c>
      <c r="B495" s="57"/>
      <c r="C495" s="66"/>
      <c r="D495" s="58"/>
      <c r="E495" s="66"/>
      <c r="F495" s="65"/>
      <c r="G495" s="118" t="str">
        <f t="shared" si="35"/>
        <v/>
      </c>
      <c r="H495" s="119" t="str">
        <f t="shared" si="36"/>
        <v/>
      </c>
      <c r="I495" s="60"/>
      <c r="J495" s="123" t="str">
        <f t="shared" si="37"/>
        <v/>
      </c>
      <c r="K495" s="118" t="str">
        <f t="shared" si="38"/>
        <v/>
      </c>
      <c r="L495" s="104"/>
      <c r="M495" s="104"/>
      <c r="N495" s="107" t="str">
        <f t="shared" si="39"/>
        <v>B9084-094</v>
      </c>
      <c r="O495" s="126" t="s">
        <v>480</v>
      </c>
      <c r="P495"/>
      <c r="Q495" s="112">
        <v>2750</v>
      </c>
      <c r="R495" t="s">
        <v>109</v>
      </c>
    </row>
    <row r="496" spans="1:18" ht="18" customHeight="1">
      <c r="A496" s="103">
        <v>484</v>
      </c>
      <c r="B496" s="61"/>
      <c r="C496" s="67"/>
      <c r="D496" s="62"/>
      <c r="E496" s="67"/>
      <c r="F496" s="63"/>
      <c r="G496" s="120" t="str">
        <f t="shared" si="35"/>
        <v/>
      </c>
      <c r="H496" s="121" t="str">
        <f t="shared" si="36"/>
        <v/>
      </c>
      <c r="I496" s="64"/>
      <c r="J496" s="124" t="str">
        <f t="shared" si="37"/>
        <v/>
      </c>
      <c r="K496" s="120" t="str">
        <f t="shared" si="38"/>
        <v/>
      </c>
      <c r="L496" s="104"/>
      <c r="M496" s="104"/>
      <c r="N496" s="107" t="str">
        <f t="shared" si="39"/>
        <v>B9084-137</v>
      </c>
      <c r="O496" s="126" t="s">
        <v>2004</v>
      </c>
      <c r="P496"/>
      <c r="Q496" s="112">
        <v>2750</v>
      </c>
      <c r="R496" t="s">
        <v>109</v>
      </c>
    </row>
    <row r="497" spans="1:18" ht="18" customHeight="1">
      <c r="A497" s="99">
        <v>485</v>
      </c>
      <c r="B497" s="57"/>
      <c r="C497" s="66"/>
      <c r="D497" s="58"/>
      <c r="E497" s="66"/>
      <c r="F497" s="65"/>
      <c r="G497" s="118" t="str">
        <f t="shared" si="35"/>
        <v/>
      </c>
      <c r="H497" s="119" t="str">
        <f t="shared" si="36"/>
        <v/>
      </c>
      <c r="I497" s="60"/>
      <c r="J497" s="123" t="str">
        <f t="shared" si="37"/>
        <v/>
      </c>
      <c r="K497" s="118" t="str">
        <f t="shared" si="38"/>
        <v/>
      </c>
      <c r="L497" s="104"/>
      <c r="M497" s="104"/>
      <c r="N497" s="107" t="str">
        <f t="shared" si="39"/>
        <v>B9085-028</v>
      </c>
      <c r="O497" s="126" t="s">
        <v>481</v>
      </c>
      <c r="P497"/>
      <c r="Q497" s="112">
        <v>2750</v>
      </c>
      <c r="R497" t="s">
        <v>109</v>
      </c>
    </row>
    <row r="498" spans="1:18" ht="18" customHeight="1">
      <c r="A498" s="103">
        <v>486</v>
      </c>
      <c r="B498" s="61"/>
      <c r="C498" s="67"/>
      <c r="D498" s="62"/>
      <c r="E498" s="67"/>
      <c r="F498" s="63"/>
      <c r="G498" s="120" t="str">
        <f t="shared" si="35"/>
        <v/>
      </c>
      <c r="H498" s="121" t="str">
        <f t="shared" si="36"/>
        <v/>
      </c>
      <c r="I498" s="64"/>
      <c r="J498" s="124" t="str">
        <f t="shared" si="37"/>
        <v/>
      </c>
      <c r="K498" s="120" t="str">
        <f t="shared" si="38"/>
        <v/>
      </c>
      <c r="L498" s="104"/>
      <c r="M498" s="104"/>
      <c r="N498" s="107" t="str">
        <f t="shared" si="39"/>
        <v>B9085-056</v>
      </c>
      <c r="O498" s="126" t="s">
        <v>482</v>
      </c>
      <c r="P498"/>
      <c r="Q498" s="112">
        <v>2750</v>
      </c>
      <c r="R498" t="s">
        <v>109</v>
      </c>
    </row>
    <row r="499" spans="1:18" ht="18" customHeight="1">
      <c r="A499" s="99">
        <v>487</v>
      </c>
      <c r="B499" s="57"/>
      <c r="C499" s="66"/>
      <c r="D499" s="58"/>
      <c r="E499" s="66"/>
      <c r="F499" s="65"/>
      <c r="G499" s="118" t="str">
        <f t="shared" si="35"/>
        <v/>
      </c>
      <c r="H499" s="119" t="str">
        <f t="shared" si="36"/>
        <v/>
      </c>
      <c r="I499" s="60"/>
      <c r="J499" s="123" t="str">
        <f t="shared" si="37"/>
        <v/>
      </c>
      <c r="K499" s="118" t="str">
        <f t="shared" si="38"/>
        <v/>
      </c>
      <c r="L499" s="104"/>
      <c r="M499" s="104"/>
      <c r="N499" s="107" t="str">
        <f t="shared" si="39"/>
        <v>B9085-060</v>
      </c>
      <c r="O499" s="126" t="s">
        <v>483</v>
      </c>
      <c r="P499"/>
      <c r="Q499" s="112">
        <v>2750</v>
      </c>
      <c r="R499" t="s">
        <v>109</v>
      </c>
    </row>
    <row r="500" spans="1:18" ht="18" customHeight="1">
      <c r="A500" s="103">
        <v>488</v>
      </c>
      <c r="B500" s="61"/>
      <c r="C500" s="67"/>
      <c r="D500" s="62"/>
      <c r="E500" s="67"/>
      <c r="F500" s="63"/>
      <c r="G500" s="120" t="str">
        <f t="shared" si="35"/>
        <v/>
      </c>
      <c r="H500" s="121" t="str">
        <f t="shared" si="36"/>
        <v/>
      </c>
      <c r="I500" s="64"/>
      <c r="J500" s="124" t="str">
        <f t="shared" si="37"/>
        <v/>
      </c>
      <c r="K500" s="120" t="str">
        <f t="shared" si="38"/>
        <v/>
      </c>
      <c r="L500" s="104"/>
      <c r="M500" s="104"/>
      <c r="N500" s="107" t="str">
        <f t="shared" si="39"/>
        <v>B9085-077</v>
      </c>
      <c r="O500" s="126" t="s">
        <v>484</v>
      </c>
      <c r="P500"/>
      <c r="Q500" s="112">
        <v>2750</v>
      </c>
      <c r="R500" t="s">
        <v>109</v>
      </c>
    </row>
    <row r="501" spans="1:18" ht="18" customHeight="1">
      <c r="A501" s="99">
        <v>489</v>
      </c>
      <c r="B501" s="57"/>
      <c r="C501" s="66"/>
      <c r="D501" s="58"/>
      <c r="E501" s="66"/>
      <c r="F501" s="65"/>
      <c r="G501" s="118" t="str">
        <f t="shared" si="35"/>
        <v/>
      </c>
      <c r="H501" s="119" t="str">
        <f t="shared" si="36"/>
        <v/>
      </c>
      <c r="I501" s="60"/>
      <c r="J501" s="123" t="str">
        <f t="shared" si="37"/>
        <v/>
      </c>
      <c r="K501" s="118" t="str">
        <f t="shared" si="38"/>
        <v/>
      </c>
      <c r="L501" s="104"/>
      <c r="M501" s="104"/>
      <c r="N501" s="107" t="str">
        <f t="shared" si="39"/>
        <v>B9085-084</v>
      </c>
      <c r="O501" s="126" t="s">
        <v>2005</v>
      </c>
      <c r="P501"/>
      <c r="Q501" s="112">
        <v>2750</v>
      </c>
      <c r="R501" t="s">
        <v>109</v>
      </c>
    </row>
    <row r="502" spans="1:18" ht="18" customHeight="1">
      <c r="A502" s="103">
        <v>490</v>
      </c>
      <c r="B502" s="61"/>
      <c r="C502" s="67"/>
      <c r="D502" s="62"/>
      <c r="E502" s="67"/>
      <c r="F502" s="63"/>
      <c r="G502" s="120" t="str">
        <f t="shared" si="35"/>
        <v/>
      </c>
      <c r="H502" s="121" t="str">
        <f t="shared" si="36"/>
        <v/>
      </c>
      <c r="I502" s="64"/>
      <c r="J502" s="124" t="str">
        <f t="shared" si="37"/>
        <v/>
      </c>
      <c r="K502" s="120" t="str">
        <f t="shared" si="38"/>
        <v/>
      </c>
      <c r="L502" s="104"/>
      <c r="M502" s="104"/>
      <c r="N502" s="107" t="str">
        <f t="shared" si="39"/>
        <v>B9085-098</v>
      </c>
      <c r="O502" s="126" t="s">
        <v>485</v>
      </c>
      <c r="P502"/>
      <c r="Q502" s="112">
        <v>2750</v>
      </c>
      <c r="R502" t="s">
        <v>109</v>
      </c>
    </row>
    <row r="503" spans="1:18" ht="18" customHeight="1">
      <c r="A503" s="99">
        <v>491</v>
      </c>
      <c r="B503" s="57"/>
      <c r="C503" s="66"/>
      <c r="D503" s="58"/>
      <c r="E503" s="66"/>
      <c r="F503" s="65"/>
      <c r="G503" s="118" t="str">
        <f t="shared" si="35"/>
        <v/>
      </c>
      <c r="H503" s="119" t="str">
        <f t="shared" si="36"/>
        <v/>
      </c>
      <c r="I503" s="60"/>
      <c r="J503" s="123" t="str">
        <f t="shared" si="37"/>
        <v/>
      </c>
      <c r="K503" s="118" t="str">
        <f t="shared" si="38"/>
        <v/>
      </c>
      <c r="L503" s="104"/>
      <c r="M503" s="104"/>
      <c r="N503" s="107" t="str">
        <f t="shared" si="39"/>
        <v>B9085-106</v>
      </c>
      <c r="O503" s="126" t="s">
        <v>486</v>
      </c>
      <c r="P503"/>
      <c r="Q503" s="112">
        <v>2750</v>
      </c>
      <c r="R503" t="s">
        <v>109</v>
      </c>
    </row>
    <row r="504" spans="1:18" ht="18" customHeight="1">
      <c r="A504" s="103">
        <v>492</v>
      </c>
      <c r="B504" s="61"/>
      <c r="C504" s="67"/>
      <c r="D504" s="62"/>
      <c r="E504" s="67"/>
      <c r="F504" s="63"/>
      <c r="G504" s="120" t="str">
        <f t="shared" si="35"/>
        <v/>
      </c>
      <c r="H504" s="121" t="str">
        <f t="shared" si="36"/>
        <v/>
      </c>
      <c r="I504" s="64"/>
      <c r="J504" s="124" t="str">
        <f t="shared" si="37"/>
        <v/>
      </c>
      <c r="K504" s="120" t="str">
        <f t="shared" si="38"/>
        <v/>
      </c>
      <c r="L504" s="104"/>
      <c r="M504" s="104"/>
      <c r="N504" s="107" t="str">
        <f t="shared" si="39"/>
        <v>B9085-110</v>
      </c>
      <c r="O504" s="126" t="s">
        <v>2006</v>
      </c>
      <c r="P504"/>
      <c r="Q504" s="112">
        <v>2750</v>
      </c>
      <c r="R504" t="s">
        <v>109</v>
      </c>
    </row>
    <row r="505" spans="1:18" ht="18" customHeight="1">
      <c r="A505" s="99">
        <v>493</v>
      </c>
      <c r="B505" s="57"/>
      <c r="C505" s="66"/>
      <c r="D505" s="58"/>
      <c r="E505" s="66"/>
      <c r="F505" s="65"/>
      <c r="G505" s="118" t="str">
        <f t="shared" si="35"/>
        <v/>
      </c>
      <c r="H505" s="119" t="str">
        <f t="shared" si="36"/>
        <v/>
      </c>
      <c r="I505" s="60"/>
      <c r="J505" s="123" t="str">
        <f t="shared" si="37"/>
        <v/>
      </c>
      <c r="K505" s="118" t="str">
        <f t="shared" si="38"/>
        <v/>
      </c>
      <c r="L505" s="104"/>
      <c r="M505" s="104"/>
      <c r="N505" s="107" t="str">
        <f t="shared" si="39"/>
        <v>B9085-127</v>
      </c>
      <c r="O505" s="126" t="s">
        <v>2007</v>
      </c>
      <c r="P505"/>
      <c r="Q505" s="112">
        <v>2750</v>
      </c>
      <c r="R505" t="s">
        <v>109</v>
      </c>
    </row>
    <row r="506" spans="1:18" ht="18" customHeight="1">
      <c r="A506" s="103">
        <v>494</v>
      </c>
      <c r="B506" s="61"/>
      <c r="C506" s="67"/>
      <c r="D506" s="62"/>
      <c r="E506" s="67"/>
      <c r="F506" s="63"/>
      <c r="G506" s="120" t="str">
        <f t="shared" si="35"/>
        <v/>
      </c>
      <c r="H506" s="121" t="str">
        <f t="shared" si="36"/>
        <v/>
      </c>
      <c r="I506" s="64"/>
      <c r="J506" s="124" t="str">
        <f t="shared" si="37"/>
        <v/>
      </c>
      <c r="K506" s="120" t="str">
        <f t="shared" si="38"/>
        <v/>
      </c>
      <c r="L506" s="104"/>
      <c r="M506" s="104"/>
      <c r="N506" s="107" t="str">
        <f t="shared" si="39"/>
        <v>B9085-148</v>
      </c>
      <c r="O506" s="126" t="s">
        <v>487</v>
      </c>
      <c r="P506"/>
      <c r="Q506" s="112">
        <v>2750</v>
      </c>
      <c r="R506" t="s">
        <v>109</v>
      </c>
    </row>
    <row r="507" spans="1:18" ht="18" customHeight="1">
      <c r="A507" s="99">
        <v>495</v>
      </c>
      <c r="B507" s="57"/>
      <c r="C507" s="66"/>
      <c r="D507" s="58"/>
      <c r="E507" s="66"/>
      <c r="F507" s="65"/>
      <c r="G507" s="118" t="str">
        <f t="shared" si="35"/>
        <v/>
      </c>
      <c r="H507" s="119" t="str">
        <f t="shared" si="36"/>
        <v/>
      </c>
      <c r="I507" s="60"/>
      <c r="J507" s="123" t="str">
        <f t="shared" si="37"/>
        <v/>
      </c>
      <c r="K507" s="118" t="str">
        <f t="shared" si="38"/>
        <v/>
      </c>
      <c r="L507" s="104"/>
      <c r="M507" s="104"/>
      <c r="N507" s="107" t="str">
        <f t="shared" si="39"/>
        <v>B9086-018</v>
      </c>
      <c r="O507" s="126" t="s">
        <v>2008</v>
      </c>
      <c r="P507"/>
      <c r="Q507" s="112">
        <v>2750</v>
      </c>
      <c r="R507" t="s">
        <v>109</v>
      </c>
    </row>
    <row r="508" spans="1:18" ht="18" customHeight="1">
      <c r="A508" s="103">
        <v>496</v>
      </c>
      <c r="B508" s="61"/>
      <c r="C508" s="67"/>
      <c r="D508" s="62"/>
      <c r="E508" s="67"/>
      <c r="F508" s="63"/>
      <c r="G508" s="120" t="str">
        <f t="shared" si="35"/>
        <v/>
      </c>
      <c r="H508" s="121" t="str">
        <f t="shared" si="36"/>
        <v/>
      </c>
      <c r="I508" s="64"/>
      <c r="J508" s="124" t="str">
        <f t="shared" si="37"/>
        <v/>
      </c>
      <c r="K508" s="120" t="str">
        <f t="shared" si="38"/>
        <v/>
      </c>
      <c r="L508" s="104"/>
      <c r="M508" s="104"/>
      <c r="N508" s="107" t="str">
        <f t="shared" si="39"/>
        <v>B9086-025</v>
      </c>
      <c r="O508" s="126" t="s">
        <v>488</v>
      </c>
      <c r="P508"/>
      <c r="Q508" s="112">
        <v>2750</v>
      </c>
      <c r="R508" t="s">
        <v>109</v>
      </c>
    </row>
    <row r="509" spans="1:18" ht="18" customHeight="1">
      <c r="A509" s="99">
        <v>497</v>
      </c>
      <c r="B509" s="57"/>
      <c r="C509" s="66"/>
      <c r="D509" s="58"/>
      <c r="E509" s="66"/>
      <c r="F509" s="65"/>
      <c r="G509" s="118" t="str">
        <f t="shared" si="35"/>
        <v/>
      </c>
      <c r="H509" s="119" t="str">
        <f t="shared" si="36"/>
        <v/>
      </c>
      <c r="I509" s="60"/>
      <c r="J509" s="123" t="str">
        <f t="shared" si="37"/>
        <v/>
      </c>
      <c r="K509" s="118" t="str">
        <f t="shared" si="38"/>
        <v/>
      </c>
      <c r="L509" s="104"/>
      <c r="M509" s="104"/>
      <c r="N509" s="107" t="str">
        <f t="shared" si="39"/>
        <v>B9086-039</v>
      </c>
      <c r="O509" s="126" t="s">
        <v>489</v>
      </c>
      <c r="P509"/>
      <c r="Q509" s="112">
        <v>2750</v>
      </c>
      <c r="R509" t="s">
        <v>109</v>
      </c>
    </row>
    <row r="510" spans="1:18" ht="18" customHeight="1">
      <c r="A510" s="103">
        <v>498</v>
      </c>
      <c r="B510" s="61"/>
      <c r="C510" s="67"/>
      <c r="D510" s="62"/>
      <c r="E510" s="67"/>
      <c r="F510" s="63"/>
      <c r="G510" s="120" t="str">
        <f t="shared" si="35"/>
        <v/>
      </c>
      <c r="H510" s="121" t="str">
        <f t="shared" si="36"/>
        <v/>
      </c>
      <c r="I510" s="64"/>
      <c r="J510" s="124" t="str">
        <f t="shared" si="37"/>
        <v/>
      </c>
      <c r="K510" s="120" t="str">
        <f t="shared" si="38"/>
        <v/>
      </c>
      <c r="L510" s="104"/>
      <c r="M510" s="104"/>
      <c r="N510" s="107" t="str">
        <f t="shared" si="39"/>
        <v>B9086-046</v>
      </c>
      <c r="O510" s="126" t="s">
        <v>2009</v>
      </c>
      <c r="P510"/>
      <c r="Q510" s="112">
        <v>2750</v>
      </c>
      <c r="R510" t="s">
        <v>109</v>
      </c>
    </row>
    <row r="511" spans="1:18" ht="18" customHeight="1">
      <c r="A511" s="99">
        <v>499</v>
      </c>
      <c r="B511" s="57"/>
      <c r="C511" s="66"/>
      <c r="D511" s="58"/>
      <c r="E511" s="66"/>
      <c r="F511" s="65"/>
      <c r="G511" s="118" t="str">
        <f t="shared" si="35"/>
        <v/>
      </c>
      <c r="H511" s="119" t="str">
        <f t="shared" si="36"/>
        <v/>
      </c>
      <c r="I511" s="60"/>
      <c r="J511" s="123" t="str">
        <f t="shared" si="37"/>
        <v/>
      </c>
      <c r="K511" s="118" t="str">
        <f t="shared" si="38"/>
        <v/>
      </c>
      <c r="L511" s="104"/>
      <c r="M511" s="104"/>
      <c r="N511" s="107" t="str">
        <f t="shared" si="39"/>
        <v>B9086-050</v>
      </c>
      <c r="O511" s="126" t="s">
        <v>490</v>
      </c>
      <c r="P511"/>
      <c r="Q511" s="112">
        <v>2750</v>
      </c>
      <c r="R511" t="s">
        <v>109</v>
      </c>
    </row>
    <row r="512" spans="1:18" ht="18" customHeight="1">
      <c r="A512" s="103">
        <v>500</v>
      </c>
      <c r="B512" s="61"/>
      <c r="C512" s="67"/>
      <c r="D512" s="62"/>
      <c r="E512" s="67"/>
      <c r="F512" s="63"/>
      <c r="G512" s="120" t="str">
        <f t="shared" si="35"/>
        <v/>
      </c>
      <c r="H512" s="121" t="str">
        <f t="shared" si="36"/>
        <v/>
      </c>
      <c r="I512" s="64"/>
      <c r="J512" s="124" t="str">
        <f t="shared" si="37"/>
        <v/>
      </c>
      <c r="K512" s="120" t="str">
        <f t="shared" si="38"/>
        <v/>
      </c>
      <c r="L512" s="104"/>
      <c r="M512" s="104"/>
      <c r="N512" s="107" t="str">
        <f t="shared" si="39"/>
        <v>B9086-067</v>
      </c>
      <c r="O512" s="126" t="s">
        <v>491</v>
      </c>
      <c r="P512"/>
      <c r="Q512" s="112">
        <v>2750</v>
      </c>
      <c r="R512" t="s">
        <v>109</v>
      </c>
    </row>
    <row r="513" spans="1:18">
      <c r="A513" s="10"/>
      <c r="L513" s="104"/>
      <c r="M513" s="104"/>
      <c r="N513" s="107" t="str">
        <f t="shared" si="39"/>
        <v>B9086-074</v>
      </c>
      <c r="O513" s="126" t="s">
        <v>492</v>
      </c>
      <c r="P513"/>
      <c r="Q513" s="112">
        <v>2750</v>
      </c>
      <c r="R513" t="s">
        <v>109</v>
      </c>
    </row>
    <row r="514" spans="1:18">
      <c r="A514" s="10"/>
      <c r="L514" s="104"/>
      <c r="M514" s="104"/>
      <c r="N514" s="107" t="str">
        <f t="shared" si="39"/>
        <v>B9086-088</v>
      </c>
      <c r="O514" s="126" t="s">
        <v>493</v>
      </c>
      <c r="P514"/>
      <c r="Q514" s="112">
        <v>2750</v>
      </c>
      <c r="R514" t="s">
        <v>109</v>
      </c>
    </row>
    <row r="515" spans="1:18">
      <c r="L515" s="104"/>
      <c r="M515" s="104"/>
      <c r="N515" s="107" t="str">
        <f t="shared" si="39"/>
        <v>B9086-117</v>
      </c>
      <c r="O515" s="126" t="s">
        <v>494</v>
      </c>
      <c r="P515"/>
      <c r="Q515" s="112">
        <v>2750</v>
      </c>
      <c r="R515" t="s">
        <v>109</v>
      </c>
    </row>
    <row r="516" spans="1:18">
      <c r="L516" s="104"/>
      <c r="M516" s="104"/>
      <c r="N516" s="107" t="str">
        <f t="shared" si="39"/>
        <v>B9086-124</v>
      </c>
      <c r="O516" s="126" t="s">
        <v>2010</v>
      </c>
      <c r="P516"/>
      <c r="Q516" s="112">
        <v>2750</v>
      </c>
      <c r="R516" t="s">
        <v>109</v>
      </c>
    </row>
    <row r="517" spans="1:18">
      <c r="L517" s="104"/>
      <c r="M517" s="104"/>
      <c r="N517" s="107" t="str">
        <f t="shared" si="39"/>
        <v>B9086-138</v>
      </c>
      <c r="O517" s="126" t="s">
        <v>495</v>
      </c>
      <c r="P517"/>
      <c r="Q517" s="112">
        <v>2750</v>
      </c>
      <c r="R517" t="s">
        <v>109</v>
      </c>
    </row>
    <row r="518" spans="1:18">
      <c r="L518" s="104" t="str">
        <f>IF(ISBLANK(F510),"",IF(ISNA(HLOOKUP($F510,$N$9:$IV$12,3,FALSE)) = TRUE, HLOOKUP($F510,$N$14:$IV$17,3,FALSE), HLOOKUP($F510,$N$9:$IV$12,3,FALSE)))</f>
        <v/>
      </c>
      <c r="N518" s="107" t="str">
        <f t="shared" si="39"/>
        <v>B9087-040</v>
      </c>
      <c r="O518" s="126" t="s">
        <v>2011</v>
      </c>
      <c r="P518"/>
      <c r="Q518" s="112">
        <v>2750</v>
      </c>
      <c r="R518" t="s">
        <v>109</v>
      </c>
    </row>
    <row r="519" spans="1:18">
      <c r="L519" s="104" t="str">
        <f>IF(ISBLANK(F511),"",IF(ISNA(HLOOKUP($F511,$N$9:$IV$12,3,FALSE)) = TRUE, HLOOKUP($F511,$N$14:$IV$17,3,FALSE), HLOOKUP($F511,$N$9:$IV$12,3,FALSE)))</f>
        <v/>
      </c>
      <c r="N519" s="107" t="str">
        <f t="shared" si="39"/>
        <v>B9087-057</v>
      </c>
      <c r="O519" s="126" t="s">
        <v>496</v>
      </c>
      <c r="P519"/>
      <c r="Q519" s="112">
        <v>2750</v>
      </c>
      <c r="R519" t="s">
        <v>109</v>
      </c>
    </row>
    <row r="520" spans="1:18">
      <c r="L520" s="104" t="str">
        <f>IF(ISBLANK(F512),"",IF(ISNA(HLOOKUP($F512,$N$9:$IV$12,3,FALSE)) = TRUE, HLOOKUP($F512,$N$14:$IV$17,3,FALSE), HLOOKUP($F512,$N$9:$IV$12,3,FALSE)))</f>
        <v/>
      </c>
      <c r="N520" s="107" t="str">
        <f t="shared" si="39"/>
        <v>B9087-064</v>
      </c>
      <c r="O520" s="126" t="s">
        <v>497</v>
      </c>
      <c r="P520"/>
      <c r="Q520" s="112">
        <v>2750</v>
      </c>
      <c r="R520" t="s">
        <v>109</v>
      </c>
    </row>
    <row r="521" spans="1:18">
      <c r="N521" s="107" t="str">
        <f t="shared" si="39"/>
        <v>B9087-078</v>
      </c>
      <c r="O521" s="126" t="s">
        <v>498</v>
      </c>
      <c r="P521"/>
      <c r="Q521" s="112">
        <v>2750</v>
      </c>
      <c r="R521" t="s">
        <v>109</v>
      </c>
    </row>
    <row r="522" spans="1:18">
      <c r="N522" s="107" t="str">
        <f t="shared" si="39"/>
        <v>B9087-085</v>
      </c>
      <c r="O522" s="126" t="s">
        <v>2012</v>
      </c>
      <c r="P522"/>
      <c r="Q522" s="112">
        <v>2750</v>
      </c>
      <c r="R522" t="s">
        <v>109</v>
      </c>
    </row>
    <row r="523" spans="1:18">
      <c r="N523" s="107" t="str">
        <f t="shared" si="39"/>
        <v>B9087-099</v>
      </c>
      <c r="O523" s="126" t="s">
        <v>499</v>
      </c>
      <c r="P523"/>
      <c r="Q523" s="112">
        <v>2750</v>
      </c>
      <c r="R523" t="s">
        <v>109</v>
      </c>
    </row>
    <row r="524" spans="1:18">
      <c r="N524" s="107" t="str">
        <f t="shared" si="39"/>
        <v>B9087-107</v>
      </c>
      <c r="O524" s="126" t="s">
        <v>2013</v>
      </c>
      <c r="P524"/>
      <c r="Q524" s="112">
        <v>2750</v>
      </c>
      <c r="R524" t="s">
        <v>109</v>
      </c>
    </row>
    <row r="525" spans="1:18">
      <c r="N525" s="107" t="str">
        <f t="shared" si="39"/>
        <v>B9087-114</v>
      </c>
      <c r="O525" s="126" t="s">
        <v>2014</v>
      </c>
      <c r="P525"/>
      <c r="Q525" s="112">
        <v>2750</v>
      </c>
      <c r="R525" t="s">
        <v>109</v>
      </c>
    </row>
    <row r="526" spans="1:18">
      <c r="N526" s="107" t="str">
        <f t="shared" si="39"/>
        <v>B9087-128</v>
      </c>
      <c r="O526" s="126" t="s">
        <v>500</v>
      </c>
      <c r="P526"/>
      <c r="Q526" s="112">
        <v>2750</v>
      </c>
      <c r="R526" t="s">
        <v>109</v>
      </c>
    </row>
    <row r="527" spans="1:18">
      <c r="N527" s="107" t="str">
        <f t="shared" si="39"/>
        <v>B9087-135</v>
      </c>
      <c r="O527" s="126" t="s">
        <v>501</v>
      </c>
      <c r="P527"/>
      <c r="Q527" s="112">
        <v>2750</v>
      </c>
      <c r="R527" t="s">
        <v>109</v>
      </c>
    </row>
    <row r="528" spans="1:18">
      <c r="N528" s="107" t="str">
        <f t="shared" si="39"/>
        <v>B9088-054</v>
      </c>
      <c r="O528" s="126" t="s">
        <v>2015</v>
      </c>
      <c r="P528"/>
      <c r="Q528" s="112">
        <v>2750</v>
      </c>
      <c r="R528" t="s">
        <v>109</v>
      </c>
    </row>
    <row r="529" spans="14:18">
      <c r="N529" s="107" t="str">
        <f t="shared" si="39"/>
        <v>B9088-068</v>
      </c>
      <c r="O529" s="126" t="s">
        <v>502</v>
      </c>
      <c r="P529"/>
      <c r="Q529" s="112">
        <v>2750</v>
      </c>
      <c r="R529" t="s">
        <v>109</v>
      </c>
    </row>
    <row r="530" spans="14:18">
      <c r="N530" s="107" t="str">
        <f t="shared" si="39"/>
        <v>B9088-075</v>
      </c>
      <c r="O530" s="126" t="s">
        <v>503</v>
      </c>
      <c r="P530"/>
      <c r="Q530" s="112">
        <v>2750</v>
      </c>
      <c r="R530" t="s">
        <v>109</v>
      </c>
    </row>
    <row r="531" spans="14:18">
      <c r="N531" s="107" t="str">
        <f t="shared" si="39"/>
        <v>B9088-089</v>
      </c>
      <c r="O531" s="126" t="s">
        <v>504</v>
      </c>
      <c r="P531"/>
      <c r="Q531" s="112">
        <v>2750</v>
      </c>
      <c r="R531" t="s">
        <v>109</v>
      </c>
    </row>
    <row r="532" spans="14:18">
      <c r="N532" s="107" t="str">
        <f t="shared" si="39"/>
        <v>B9088-125</v>
      </c>
      <c r="O532" s="126" t="s">
        <v>2016</v>
      </c>
      <c r="P532"/>
      <c r="Q532" s="112">
        <v>2750</v>
      </c>
      <c r="R532" t="s">
        <v>109</v>
      </c>
    </row>
    <row r="533" spans="14:18">
      <c r="N533" s="107" t="str">
        <f t="shared" si="39"/>
        <v>B9088-139</v>
      </c>
      <c r="O533" s="126" t="s">
        <v>505</v>
      </c>
      <c r="P533"/>
      <c r="Q533" s="112">
        <v>2750</v>
      </c>
      <c r="R533" t="s">
        <v>109</v>
      </c>
    </row>
    <row r="534" spans="14:18">
      <c r="N534" s="107" t="str">
        <f t="shared" si="39"/>
        <v>B9088-146</v>
      </c>
      <c r="O534" s="126" t="s">
        <v>506</v>
      </c>
      <c r="P534"/>
      <c r="Q534" s="112">
        <v>2750</v>
      </c>
      <c r="R534" t="s">
        <v>109</v>
      </c>
    </row>
    <row r="535" spans="14:18">
      <c r="N535" s="107" t="str">
        <f t="shared" si="39"/>
        <v>B9089-020</v>
      </c>
      <c r="O535" s="126" t="s">
        <v>507</v>
      </c>
      <c r="P535"/>
      <c r="Q535" s="112">
        <v>2750</v>
      </c>
      <c r="R535" t="s">
        <v>109</v>
      </c>
    </row>
    <row r="536" spans="14:18">
      <c r="N536" s="107" t="str">
        <f t="shared" si="39"/>
        <v>B9089-044</v>
      </c>
      <c r="O536" s="126" t="s">
        <v>508</v>
      </c>
      <c r="P536"/>
      <c r="Q536" s="112">
        <v>2750</v>
      </c>
      <c r="R536" t="s">
        <v>109</v>
      </c>
    </row>
    <row r="537" spans="14:18">
      <c r="N537" s="107" t="str">
        <f t="shared" si="39"/>
        <v>B9089-058</v>
      </c>
      <c r="O537" s="126" t="s">
        <v>509</v>
      </c>
      <c r="P537"/>
      <c r="Q537" s="112">
        <v>2750</v>
      </c>
      <c r="R537" t="s">
        <v>109</v>
      </c>
    </row>
    <row r="538" spans="14:18">
      <c r="N538" s="107" t="str">
        <f t="shared" si="39"/>
        <v>B9089-108</v>
      </c>
      <c r="O538" s="126" t="s">
        <v>2017</v>
      </c>
      <c r="P538"/>
      <c r="Q538" s="112">
        <v>2750</v>
      </c>
      <c r="R538" t="s">
        <v>109</v>
      </c>
    </row>
    <row r="539" spans="14:18">
      <c r="N539" s="107" t="str">
        <f t="shared" si="39"/>
        <v>B9089-129</v>
      </c>
      <c r="O539" s="126" t="s">
        <v>510</v>
      </c>
      <c r="P539"/>
      <c r="Q539" s="112">
        <v>2750</v>
      </c>
      <c r="R539" t="s">
        <v>109</v>
      </c>
    </row>
    <row r="540" spans="14:18">
      <c r="N540" s="107" t="str">
        <f t="shared" si="39"/>
        <v>B9089-136</v>
      </c>
      <c r="O540" s="126" t="s">
        <v>511</v>
      </c>
      <c r="P540"/>
      <c r="Q540" s="112">
        <v>2750</v>
      </c>
      <c r="R540" t="s">
        <v>109</v>
      </c>
    </row>
    <row r="541" spans="14:18">
      <c r="N541" s="107" t="str">
        <f t="shared" si="39"/>
        <v>B9089-140</v>
      </c>
      <c r="O541" s="126" t="s">
        <v>2018</v>
      </c>
      <c r="P541"/>
      <c r="Q541" s="112">
        <v>2750</v>
      </c>
      <c r="R541" t="s">
        <v>109</v>
      </c>
    </row>
    <row r="542" spans="14:18">
      <c r="N542" s="107" t="str">
        <f t="shared" si="39"/>
        <v>B9090-035</v>
      </c>
      <c r="O542" s="126" t="s">
        <v>512</v>
      </c>
      <c r="P542"/>
      <c r="Q542" s="112">
        <v>2750</v>
      </c>
      <c r="R542" t="s">
        <v>109</v>
      </c>
    </row>
    <row r="543" spans="14:18">
      <c r="N543" s="107" t="str">
        <f t="shared" si="39"/>
        <v>B9090-060</v>
      </c>
      <c r="O543" s="126" t="s">
        <v>2019</v>
      </c>
      <c r="P543"/>
      <c r="Q543" s="112">
        <v>2750</v>
      </c>
      <c r="R543" t="s">
        <v>109</v>
      </c>
    </row>
    <row r="544" spans="14:18">
      <c r="N544" s="107" t="str">
        <f t="shared" si="39"/>
        <v>B9090-084</v>
      </c>
      <c r="O544" s="126" t="s">
        <v>513</v>
      </c>
      <c r="P544"/>
      <c r="Q544" s="112">
        <v>2750</v>
      </c>
      <c r="R544" t="s">
        <v>109</v>
      </c>
    </row>
    <row r="545" spans="14:18">
      <c r="N545" s="107" t="str">
        <f t="shared" si="39"/>
        <v>B9090-098</v>
      </c>
      <c r="O545" s="126" t="s">
        <v>514</v>
      </c>
      <c r="P545"/>
      <c r="Q545" s="112">
        <v>2750</v>
      </c>
      <c r="R545" t="s">
        <v>109</v>
      </c>
    </row>
    <row r="546" spans="14:18">
      <c r="N546" s="107" t="str">
        <f t="shared" si="39"/>
        <v>B9090-110</v>
      </c>
      <c r="O546" s="126" t="s">
        <v>515</v>
      </c>
      <c r="P546"/>
      <c r="Q546" s="112">
        <v>2750</v>
      </c>
      <c r="R546" t="s">
        <v>109</v>
      </c>
    </row>
    <row r="547" spans="14:18">
      <c r="N547" s="107" t="str">
        <f t="shared" si="39"/>
        <v>B9091-018</v>
      </c>
      <c r="O547" s="126" t="s">
        <v>516</v>
      </c>
      <c r="P547"/>
      <c r="Q547" s="112">
        <v>2750</v>
      </c>
      <c r="R547" t="s">
        <v>109</v>
      </c>
    </row>
    <row r="548" spans="14:18">
      <c r="N548" s="107" t="str">
        <f t="shared" si="39"/>
        <v>B9091-025</v>
      </c>
      <c r="O548" s="126" t="s">
        <v>517</v>
      </c>
      <c r="P548"/>
      <c r="Q548" s="112">
        <v>2750</v>
      </c>
      <c r="R548" t="s">
        <v>109</v>
      </c>
    </row>
    <row r="549" spans="14:18">
      <c r="N549" s="107" t="str">
        <f t="shared" si="39"/>
        <v>B9091-039</v>
      </c>
      <c r="O549" s="126" t="s">
        <v>518</v>
      </c>
      <c r="P549"/>
      <c r="Q549" s="112">
        <v>2750</v>
      </c>
      <c r="R549" t="s">
        <v>109</v>
      </c>
    </row>
    <row r="550" spans="14:18">
      <c r="N550" s="107" t="str">
        <f t="shared" si="39"/>
        <v>B9091-050</v>
      </c>
      <c r="O550" s="126" t="s">
        <v>519</v>
      </c>
      <c r="P550"/>
      <c r="Q550" s="112">
        <v>2750</v>
      </c>
      <c r="R550" t="s">
        <v>109</v>
      </c>
    </row>
    <row r="551" spans="14:18">
      <c r="N551" s="107" t="str">
        <f t="shared" ref="N551:N614" si="40">RIGHT(O551,9)</f>
        <v>B9091-088</v>
      </c>
      <c r="O551" s="126" t="s">
        <v>520</v>
      </c>
      <c r="P551"/>
      <c r="Q551" s="112">
        <v>2750</v>
      </c>
      <c r="R551" t="s">
        <v>109</v>
      </c>
    </row>
    <row r="552" spans="14:18">
      <c r="N552" s="107" t="str">
        <f t="shared" si="40"/>
        <v>B9091-095</v>
      </c>
      <c r="O552" s="126" t="s">
        <v>521</v>
      </c>
      <c r="P552"/>
      <c r="Q552" s="112">
        <v>2750</v>
      </c>
      <c r="R552" t="s">
        <v>109</v>
      </c>
    </row>
    <row r="553" spans="14:18">
      <c r="N553" s="107" t="str">
        <f t="shared" si="40"/>
        <v>B9091-124</v>
      </c>
      <c r="O553" s="126" t="s">
        <v>522</v>
      </c>
      <c r="P553"/>
      <c r="Q553" s="112">
        <v>2750</v>
      </c>
      <c r="R553" t="s">
        <v>109</v>
      </c>
    </row>
    <row r="554" spans="14:18">
      <c r="N554" s="107" t="str">
        <f t="shared" si="40"/>
        <v>B9092-015</v>
      </c>
      <c r="O554" s="126" t="s">
        <v>523</v>
      </c>
      <c r="P554"/>
      <c r="Q554" s="112">
        <v>3240</v>
      </c>
      <c r="R554"/>
    </row>
    <row r="555" spans="14:18">
      <c r="N555" s="107" t="str">
        <f t="shared" si="40"/>
        <v>B9093-026</v>
      </c>
      <c r="O555" s="126" t="s">
        <v>524</v>
      </c>
      <c r="P555"/>
      <c r="Q555" s="112">
        <v>3240</v>
      </c>
      <c r="R555"/>
    </row>
    <row r="556" spans="14:18">
      <c r="N556" s="107" t="str">
        <f t="shared" si="40"/>
        <v>B9093-030</v>
      </c>
      <c r="O556" s="126" t="s">
        <v>525</v>
      </c>
      <c r="P556"/>
      <c r="Q556" s="112">
        <v>4320</v>
      </c>
      <c r="R556"/>
    </row>
    <row r="557" spans="14:18">
      <c r="N557" s="107" t="str">
        <f t="shared" si="40"/>
        <v>B9093-047</v>
      </c>
      <c r="O557" s="126" t="s">
        <v>526</v>
      </c>
      <c r="P557"/>
      <c r="Q557" s="112">
        <v>3240</v>
      </c>
      <c r="R557"/>
    </row>
    <row r="558" spans="14:18">
      <c r="N558" s="107" t="str">
        <f t="shared" si="40"/>
        <v>B9093-054</v>
      </c>
      <c r="O558" s="126" t="s">
        <v>527</v>
      </c>
      <c r="P558"/>
      <c r="Q558" s="112">
        <v>3240</v>
      </c>
      <c r="R558"/>
    </row>
    <row r="559" spans="14:18">
      <c r="N559" s="107" t="str">
        <f t="shared" si="40"/>
        <v>B9093-118</v>
      </c>
      <c r="O559" s="126" t="s">
        <v>528</v>
      </c>
      <c r="P559"/>
      <c r="Q559" s="112">
        <v>4320</v>
      </c>
      <c r="R559"/>
    </row>
    <row r="560" spans="14:18">
      <c r="N560" s="107" t="str">
        <f t="shared" si="40"/>
        <v>B9093-125</v>
      </c>
      <c r="O560" s="126" t="s">
        <v>529</v>
      </c>
      <c r="P560"/>
      <c r="Q560" s="112">
        <v>3240</v>
      </c>
      <c r="R560"/>
    </row>
    <row r="561" spans="14:18">
      <c r="N561" s="107" t="str">
        <f t="shared" si="40"/>
        <v>B9094-020</v>
      </c>
      <c r="O561" s="126" t="s">
        <v>530</v>
      </c>
      <c r="P561"/>
      <c r="Q561" s="112">
        <v>3780</v>
      </c>
      <c r="R561"/>
    </row>
    <row r="562" spans="14:18">
      <c r="N562" s="107" t="str">
        <f t="shared" si="40"/>
        <v>B9094-037</v>
      </c>
      <c r="O562" s="126" t="s">
        <v>531</v>
      </c>
      <c r="P562">
        <v>3240</v>
      </c>
      <c r="Q562" s="112">
        <v>2916</v>
      </c>
      <c r="R562"/>
    </row>
    <row r="563" spans="14:18">
      <c r="N563" s="107" t="str">
        <f t="shared" si="40"/>
        <v>B9094-044</v>
      </c>
      <c r="O563" s="126" t="s">
        <v>532</v>
      </c>
      <c r="P563">
        <v>3240</v>
      </c>
      <c r="Q563" s="112">
        <v>2916</v>
      </c>
      <c r="R563"/>
    </row>
    <row r="564" spans="14:18">
      <c r="N564" s="107" t="str">
        <f t="shared" si="40"/>
        <v>B9094-058</v>
      </c>
      <c r="O564" s="126" t="s">
        <v>533</v>
      </c>
      <c r="P564">
        <v>4320</v>
      </c>
      <c r="Q564" s="112">
        <v>3888</v>
      </c>
      <c r="R564"/>
    </row>
    <row r="565" spans="14:18">
      <c r="N565" s="107" t="str">
        <f t="shared" si="40"/>
        <v>B9094-065</v>
      </c>
      <c r="O565" s="126" t="s">
        <v>534</v>
      </c>
      <c r="P565">
        <v>4320</v>
      </c>
      <c r="Q565" s="112">
        <v>3888</v>
      </c>
      <c r="R565"/>
    </row>
    <row r="566" spans="14:18">
      <c r="N566" s="107" t="str">
        <f t="shared" si="40"/>
        <v>B9094-090</v>
      </c>
      <c r="O566" s="126" t="s">
        <v>535</v>
      </c>
      <c r="P566"/>
      <c r="Q566" s="112">
        <v>3780</v>
      </c>
      <c r="R566"/>
    </row>
    <row r="567" spans="14:18">
      <c r="N567" s="107" t="str">
        <f t="shared" si="40"/>
        <v>B9094-108</v>
      </c>
      <c r="O567" s="126" t="s">
        <v>2020</v>
      </c>
      <c r="P567"/>
      <c r="Q567" s="112">
        <v>3240</v>
      </c>
      <c r="R567"/>
    </row>
    <row r="568" spans="14:18">
      <c r="N568" s="107" t="str">
        <f t="shared" si="40"/>
        <v>B9095-027</v>
      </c>
      <c r="O568" s="126" t="s">
        <v>536</v>
      </c>
      <c r="P568"/>
      <c r="Q568" s="112">
        <v>4320</v>
      </c>
      <c r="R568"/>
    </row>
    <row r="569" spans="14:18">
      <c r="N569" s="107" t="str">
        <f t="shared" si="40"/>
        <v>B9095-126</v>
      </c>
      <c r="O569" s="126" t="s">
        <v>537</v>
      </c>
      <c r="P569">
        <v>3240</v>
      </c>
      <c r="Q569" s="112">
        <v>2916</v>
      </c>
      <c r="R569"/>
    </row>
    <row r="570" spans="14:18">
      <c r="N570" s="107" t="str">
        <f t="shared" si="40"/>
        <v>B9096-024</v>
      </c>
      <c r="O570" s="126" t="s">
        <v>2021</v>
      </c>
      <c r="P570">
        <v>3240</v>
      </c>
      <c r="Q570" s="112">
        <v>2916</v>
      </c>
      <c r="R570"/>
    </row>
    <row r="571" spans="14:18">
      <c r="N571" s="107" t="str">
        <f t="shared" si="40"/>
        <v>B9096-038</v>
      </c>
      <c r="O571" s="126" t="s">
        <v>2022</v>
      </c>
      <c r="P571">
        <v>4320</v>
      </c>
      <c r="Q571" s="112">
        <v>3888</v>
      </c>
      <c r="R571"/>
    </row>
    <row r="572" spans="14:18">
      <c r="N572" s="107" t="str">
        <f t="shared" si="40"/>
        <v>B9096-059</v>
      </c>
      <c r="O572" s="126" t="s">
        <v>538</v>
      </c>
      <c r="P572"/>
      <c r="Q572" s="112">
        <v>3240</v>
      </c>
      <c r="R572"/>
    </row>
    <row r="573" spans="14:18">
      <c r="N573" s="107" t="str">
        <f t="shared" si="40"/>
        <v>B9096-066</v>
      </c>
      <c r="O573" s="126" t="s">
        <v>539</v>
      </c>
      <c r="P573"/>
      <c r="Q573" s="112">
        <v>3780</v>
      </c>
      <c r="R573"/>
    </row>
    <row r="574" spans="14:18">
      <c r="N574" s="107" t="str">
        <f t="shared" si="40"/>
        <v>B9096-070</v>
      </c>
      <c r="O574" s="126" t="s">
        <v>540</v>
      </c>
      <c r="P574">
        <v>3240</v>
      </c>
      <c r="Q574" s="112">
        <v>2916</v>
      </c>
      <c r="R574"/>
    </row>
    <row r="575" spans="14:18">
      <c r="N575" s="107" t="str">
        <f t="shared" si="40"/>
        <v>B9096-087</v>
      </c>
      <c r="O575" s="126" t="s">
        <v>541</v>
      </c>
      <c r="P575">
        <v>3780</v>
      </c>
      <c r="Q575" s="112">
        <v>3402</v>
      </c>
      <c r="R575"/>
    </row>
    <row r="576" spans="14:18">
      <c r="N576" s="107" t="str">
        <f t="shared" si="40"/>
        <v>B9096-094</v>
      </c>
      <c r="O576" s="126" t="s">
        <v>542</v>
      </c>
      <c r="P576">
        <v>4320</v>
      </c>
      <c r="Q576" s="112">
        <v>3888</v>
      </c>
      <c r="R576"/>
    </row>
    <row r="577" spans="14:18">
      <c r="N577" s="107" t="str">
        <f t="shared" si="40"/>
        <v>B9096-109</v>
      </c>
      <c r="O577" s="126" t="s">
        <v>543</v>
      </c>
      <c r="P577"/>
      <c r="Q577" s="112">
        <v>3240</v>
      </c>
      <c r="R577"/>
    </row>
    <row r="578" spans="14:18">
      <c r="N578" s="107" t="str">
        <f t="shared" si="40"/>
        <v>B9096-116</v>
      </c>
      <c r="O578" s="126" t="s">
        <v>544</v>
      </c>
      <c r="P578">
        <v>3240</v>
      </c>
      <c r="Q578" s="112">
        <v>2916</v>
      </c>
      <c r="R578"/>
    </row>
    <row r="579" spans="14:18">
      <c r="N579" s="107" t="str">
        <f t="shared" si="40"/>
        <v>B9096-120</v>
      </c>
      <c r="O579" s="127" t="s">
        <v>545</v>
      </c>
      <c r="P579">
        <v>4320</v>
      </c>
      <c r="Q579" s="112">
        <v>3888</v>
      </c>
      <c r="R579"/>
    </row>
    <row r="580" spans="14:18">
      <c r="N580" s="107" t="str">
        <f t="shared" si="40"/>
        <v>B9097-014</v>
      </c>
      <c r="O580" s="126" t="s">
        <v>546</v>
      </c>
      <c r="P580"/>
      <c r="Q580" s="112">
        <v>3240</v>
      </c>
      <c r="R580"/>
    </row>
    <row r="581" spans="14:18">
      <c r="N581" s="107" t="str">
        <f t="shared" si="40"/>
        <v>B9097-049</v>
      </c>
      <c r="O581" s="126" t="s">
        <v>547</v>
      </c>
      <c r="P581"/>
      <c r="Q581" s="112">
        <v>3240</v>
      </c>
      <c r="R581"/>
    </row>
    <row r="582" spans="14:18">
      <c r="N582" s="107" t="str">
        <f t="shared" si="40"/>
        <v>B9097-056</v>
      </c>
      <c r="O582" s="126" t="s">
        <v>548</v>
      </c>
      <c r="P582"/>
      <c r="Q582" s="112">
        <v>3240</v>
      </c>
      <c r="R582"/>
    </row>
    <row r="583" spans="14:18">
      <c r="N583" s="107" t="str">
        <f t="shared" si="40"/>
        <v>B9097-060</v>
      </c>
      <c r="O583" s="126" t="s">
        <v>549</v>
      </c>
      <c r="P583"/>
      <c r="Q583" s="112">
        <v>4320</v>
      </c>
      <c r="R583"/>
    </row>
    <row r="584" spans="14:18">
      <c r="N584" s="107" t="str">
        <f t="shared" si="40"/>
        <v>B9097-077</v>
      </c>
      <c r="O584" s="126" t="s">
        <v>550</v>
      </c>
      <c r="P584">
        <v>3240</v>
      </c>
      <c r="Q584" s="112">
        <v>2916</v>
      </c>
      <c r="R584"/>
    </row>
    <row r="585" spans="14:18">
      <c r="N585" s="107" t="str">
        <f t="shared" si="40"/>
        <v>B9097-084</v>
      </c>
      <c r="O585" s="126" t="s">
        <v>551</v>
      </c>
      <c r="P585"/>
      <c r="Q585" s="112">
        <v>3240</v>
      </c>
      <c r="R585"/>
    </row>
    <row r="586" spans="14:18">
      <c r="N586" s="107" t="str">
        <f t="shared" si="40"/>
        <v>B9097-098</v>
      </c>
      <c r="O586" s="127" t="s">
        <v>552</v>
      </c>
      <c r="P586"/>
      <c r="Q586" s="112">
        <v>4320</v>
      </c>
      <c r="R586"/>
    </row>
    <row r="587" spans="14:18">
      <c r="N587" s="107" t="str">
        <f t="shared" si="40"/>
        <v>B9097-110</v>
      </c>
      <c r="O587" s="126" t="s">
        <v>553</v>
      </c>
      <c r="P587"/>
      <c r="Q587" s="112">
        <v>3240</v>
      </c>
      <c r="R587"/>
    </row>
    <row r="588" spans="14:18">
      <c r="N588" s="107" t="str">
        <f t="shared" si="40"/>
        <v>B9097-127</v>
      </c>
      <c r="O588" s="126" t="s">
        <v>554</v>
      </c>
      <c r="P588"/>
      <c r="Q588" s="112">
        <v>3240</v>
      </c>
      <c r="R588"/>
    </row>
    <row r="589" spans="14:18">
      <c r="N589" s="107" t="str">
        <f t="shared" si="40"/>
        <v>B9098-039</v>
      </c>
      <c r="O589" s="126" t="s">
        <v>555</v>
      </c>
      <c r="P589"/>
      <c r="Q589" s="112">
        <v>4320</v>
      </c>
      <c r="R589"/>
    </row>
    <row r="590" spans="14:18">
      <c r="N590" s="107" t="str">
        <f t="shared" si="40"/>
        <v>B9098-046</v>
      </c>
      <c r="O590" s="126" t="s">
        <v>556</v>
      </c>
      <c r="P590"/>
      <c r="Q590" s="112">
        <v>3240</v>
      </c>
      <c r="R590"/>
    </row>
    <row r="591" spans="14:18">
      <c r="N591" s="107" t="str">
        <f t="shared" si="40"/>
        <v>B9098-050</v>
      </c>
      <c r="O591" s="126" t="s">
        <v>557</v>
      </c>
      <c r="P591"/>
      <c r="Q591" s="112">
        <v>4320</v>
      </c>
      <c r="R591"/>
    </row>
    <row r="592" spans="14:18">
      <c r="N592" s="107" t="str">
        <f t="shared" si="40"/>
        <v>B9098-074</v>
      </c>
      <c r="O592" s="126" t="s">
        <v>558</v>
      </c>
      <c r="P592">
        <v>3240</v>
      </c>
      <c r="Q592" s="112">
        <v>2916</v>
      </c>
      <c r="R592"/>
    </row>
    <row r="593" spans="14:18">
      <c r="N593" s="107" t="str">
        <f t="shared" si="40"/>
        <v>B9098-088</v>
      </c>
      <c r="O593" s="126" t="s">
        <v>559</v>
      </c>
      <c r="P593">
        <v>4320</v>
      </c>
      <c r="Q593" s="112">
        <v>3888</v>
      </c>
      <c r="R593"/>
    </row>
    <row r="594" spans="14:18">
      <c r="N594" s="107" t="str">
        <f t="shared" si="40"/>
        <v>B9098-095</v>
      </c>
      <c r="O594" s="126" t="s">
        <v>560</v>
      </c>
      <c r="P594"/>
      <c r="Q594" s="112">
        <v>3240</v>
      </c>
      <c r="R594"/>
    </row>
    <row r="595" spans="14:18">
      <c r="N595" s="107" t="str">
        <f t="shared" si="40"/>
        <v>B9098-100</v>
      </c>
      <c r="O595" s="126" t="s">
        <v>561</v>
      </c>
      <c r="P595"/>
      <c r="Q595" s="112">
        <v>3240</v>
      </c>
      <c r="R595"/>
    </row>
    <row r="596" spans="14:18">
      <c r="N596" s="107" t="str">
        <f t="shared" si="40"/>
        <v>B9098-117</v>
      </c>
      <c r="O596" s="126" t="s">
        <v>562</v>
      </c>
      <c r="P596"/>
      <c r="Q596" s="112">
        <v>3240</v>
      </c>
      <c r="R596"/>
    </row>
    <row r="597" spans="14:18">
      <c r="N597" s="107" t="str">
        <f t="shared" si="40"/>
        <v>B9099-029</v>
      </c>
      <c r="O597" s="126" t="s">
        <v>563</v>
      </c>
      <c r="P597"/>
      <c r="Q597" s="112">
        <v>3240</v>
      </c>
      <c r="R597"/>
    </row>
    <row r="598" spans="14:18">
      <c r="N598" s="107" t="str">
        <f t="shared" si="40"/>
        <v>B9099-064</v>
      </c>
      <c r="O598" s="126" t="s">
        <v>564</v>
      </c>
      <c r="P598"/>
      <c r="Q598" s="112">
        <v>4320</v>
      </c>
      <c r="R598"/>
    </row>
    <row r="599" spans="14:18">
      <c r="N599" s="107" t="str">
        <f t="shared" si="40"/>
        <v>B9099-078</v>
      </c>
      <c r="O599" s="126" t="s">
        <v>565</v>
      </c>
      <c r="P599"/>
      <c r="Q599" s="112">
        <v>3240</v>
      </c>
      <c r="R599"/>
    </row>
    <row r="600" spans="14:18">
      <c r="N600" s="107" t="str">
        <f t="shared" si="40"/>
        <v>B9099-085</v>
      </c>
      <c r="O600" s="126" t="s">
        <v>566</v>
      </c>
      <c r="P600"/>
      <c r="Q600" s="112">
        <v>3240</v>
      </c>
      <c r="R600"/>
    </row>
    <row r="601" spans="14:18">
      <c r="N601" s="107" t="str">
        <f t="shared" si="40"/>
        <v>B9099-099</v>
      </c>
      <c r="O601" s="126" t="s">
        <v>567</v>
      </c>
      <c r="P601"/>
      <c r="Q601" s="112">
        <v>4320</v>
      </c>
      <c r="R601"/>
    </row>
    <row r="602" spans="14:18">
      <c r="N602" s="107" t="str">
        <f t="shared" si="40"/>
        <v>B9099-114</v>
      </c>
      <c r="O602" s="126" t="s">
        <v>568</v>
      </c>
      <c r="P602">
        <v>3240</v>
      </c>
      <c r="Q602" s="112">
        <v>2916</v>
      </c>
      <c r="R602"/>
    </row>
    <row r="603" spans="14:18">
      <c r="N603" s="107" t="str">
        <f t="shared" si="40"/>
        <v>B9099-128</v>
      </c>
      <c r="O603" s="126" t="s">
        <v>569</v>
      </c>
      <c r="P603">
        <v>4320</v>
      </c>
      <c r="Q603" s="112">
        <v>3888</v>
      </c>
      <c r="R603"/>
    </row>
    <row r="604" spans="14:18">
      <c r="N604" s="107" t="str">
        <f t="shared" si="40"/>
        <v>B9100-027</v>
      </c>
      <c r="O604" s="126" t="s">
        <v>2023</v>
      </c>
      <c r="P604"/>
      <c r="Q604" s="112">
        <v>3240</v>
      </c>
      <c r="R604"/>
    </row>
    <row r="605" spans="14:18">
      <c r="N605" s="107" t="str">
        <f t="shared" si="40"/>
        <v>B9100-034</v>
      </c>
      <c r="O605" s="126" t="s">
        <v>2024</v>
      </c>
      <c r="P605"/>
      <c r="Q605" s="112">
        <v>4320</v>
      </c>
      <c r="R605"/>
    </row>
    <row r="606" spans="14:18">
      <c r="N606" s="107" t="str">
        <f t="shared" si="40"/>
        <v>B9100-048</v>
      </c>
      <c r="O606" s="126" t="s">
        <v>570</v>
      </c>
      <c r="P606"/>
      <c r="Q606" s="112">
        <v>3240</v>
      </c>
      <c r="R606"/>
    </row>
    <row r="607" spans="14:18">
      <c r="N607" s="107" t="str">
        <f t="shared" si="40"/>
        <v>B9100-055</v>
      </c>
      <c r="O607" s="126" t="s">
        <v>571</v>
      </c>
      <c r="P607">
        <v>3240</v>
      </c>
      <c r="Q607" s="112">
        <v>2916</v>
      </c>
      <c r="R607"/>
    </row>
    <row r="608" spans="14:18">
      <c r="N608" s="107" t="str">
        <f t="shared" si="40"/>
        <v>B9100-069</v>
      </c>
      <c r="O608" s="126" t="s">
        <v>572</v>
      </c>
      <c r="P608"/>
      <c r="Q608" s="112">
        <v>3240</v>
      </c>
      <c r="R608"/>
    </row>
    <row r="609" spans="14:18">
      <c r="N609" s="107" t="str">
        <f t="shared" si="40"/>
        <v>B9100-076</v>
      </c>
      <c r="O609" s="126" t="s">
        <v>2025</v>
      </c>
      <c r="P609">
        <v>3240</v>
      </c>
      <c r="Q609" s="112">
        <v>2916</v>
      </c>
      <c r="R609"/>
    </row>
    <row r="610" spans="14:18">
      <c r="N610" s="107" t="str">
        <f t="shared" si="40"/>
        <v>B9100-080</v>
      </c>
      <c r="O610" s="126" t="s">
        <v>2026</v>
      </c>
      <c r="P610">
        <v>4320</v>
      </c>
      <c r="Q610" s="112">
        <v>3888</v>
      </c>
      <c r="R610"/>
    </row>
    <row r="611" spans="14:18">
      <c r="N611" s="107" t="str">
        <f t="shared" si="40"/>
        <v>B9100-105</v>
      </c>
      <c r="O611" s="126" t="s">
        <v>573</v>
      </c>
      <c r="P611"/>
      <c r="Q611" s="112">
        <v>4320</v>
      </c>
      <c r="R611"/>
    </row>
    <row r="612" spans="14:18">
      <c r="N612" s="107" t="str">
        <f t="shared" si="40"/>
        <v>B9100-126</v>
      </c>
      <c r="O612" s="126" t="s">
        <v>574</v>
      </c>
      <c r="P612"/>
      <c r="Q612" s="112">
        <v>4320</v>
      </c>
      <c r="R612"/>
    </row>
    <row r="613" spans="14:18">
      <c r="N613" s="107" t="str">
        <f t="shared" si="40"/>
        <v>B9101-038</v>
      </c>
      <c r="O613" s="126" t="s">
        <v>575</v>
      </c>
      <c r="P613"/>
      <c r="Q613" s="112">
        <v>4320</v>
      </c>
      <c r="R613"/>
    </row>
    <row r="614" spans="14:18">
      <c r="N614" s="107" t="str">
        <f t="shared" si="40"/>
        <v>B9101-045</v>
      </c>
      <c r="O614" s="126" t="s">
        <v>576</v>
      </c>
      <c r="P614"/>
      <c r="Q614" s="112">
        <v>4320</v>
      </c>
      <c r="R614"/>
    </row>
    <row r="615" spans="14:18">
      <c r="N615" s="107" t="str">
        <f t="shared" ref="N615:N678" si="41">RIGHT(O615,9)</f>
        <v>B9101-059</v>
      </c>
      <c r="O615" s="126" t="s">
        <v>577</v>
      </c>
      <c r="P615"/>
      <c r="Q615" s="112">
        <v>3240</v>
      </c>
      <c r="R615"/>
    </row>
    <row r="616" spans="14:18">
      <c r="N616" s="107" t="str">
        <f t="shared" si="41"/>
        <v>B9101-066</v>
      </c>
      <c r="O616" s="126" t="s">
        <v>578</v>
      </c>
      <c r="P616"/>
      <c r="Q616" s="112">
        <v>4320</v>
      </c>
      <c r="R616"/>
    </row>
    <row r="617" spans="14:18">
      <c r="N617" s="107" t="str">
        <f t="shared" si="41"/>
        <v>B9101-094</v>
      </c>
      <c r="O617" s="126" t="s">
        <v>579</v>
      </c>
      <c r="P617"/>
      <c r="Q617" s="112">
        <v>4320</v>
      </c>
      <c r="R617"/>
    </row>
    <row r="618" spans="14:18">
      <c r="N618" s="107" t="str">
        <f t="shared" si="41"/>
        <v>B9101-116</v>
      </c>
      <c r="O618" s="126" t="s">
        <v>580</v>
      </c>
      <c r="P618"/>
      <c r="Q618" s="112">
        <v>3780</v>
      </c>
      <c r="R618"/>
    </row>
    <row r="619" spans="14:18">
      <c r="N619" s="107" t="str">
        <f t="shared" si="41"/>
        <v>B9101-120</v>
      </c>
      <c r="O619" s="126" t="s">
        <v>581</v>
      </c>
      <c r="P619"/>
      <c r="Q619" s="112">
        <v>4320</v>
      </c>
      <c r="R619"/>
    </row>
    <row r="620" spans="14:18">
      <c r="N620" s="107" t="str">
        <f t="shared" si="41"/>
        <v>B9102-014</v>
      </c>
      <c r="O620" s="126" t="s">
        <v>2027</v>
      </c>
      <c r="P620"/>
      <c r="Q620" s="112">
        <v>3240</v>
      </c>
      <c r="R620"/>
    </row>
    <row r="621" spans="14:18">
      <c r="N621" s="107" t="str">
        <f t="shared" si="41"/>
        <v>B9102-028</v>
      </c>
      <c r="O621" s="126" t="s">
        <v>582</v>
      </c>
      <c r="P621"/>
      <c r="Q621" s="112">
        <v>3240</v>
      </c>
      <c r="R621"/>
    </row>
    <row r="622" spans="14:18">
      <c r="N622" s="107" t="str">
        <f t="shared" si="41"/>
        <v>B9102-035</v>
      </c>
      <c r="O622" s="126" t="s">
        <v>583</v>
      </c>
      <c r="P622"/>
      <c r="Q622" s="112">
        <v>4320</v>
      </c>
      <c r="R622"/>
    </row>
    <row r="623" spans="14:18">
      <c r="N623" s="107" t="str">
        <f t="shared" si="41"/>
        <v>B9102-056</v>
      </c>
      <c r="O623" s="126" t="s">
        <v>584</v>
      </c>
      <c r="P623"/>
      <c r="Q623" s="112">
        <v>4320</v>
      </c>
      <c r="R623"/>
    </row>
    <row r="624" spans="14:18">
      <c r="N624" s="107" t="str">
        <f t="shared" si="41"/>
        <v>B9102-077</v>
      </c>
      <c r="O624" s="126" t="s">
        <v>585</v>
      </c>
      <c r="P624"/>
      <c r="Q624" s="112">
        <v>3240</v>
      </c>
      <c r="R624"/>
    </row>
    <row r="625" spans="14:18">
      <c r="N625" s="107" t="str">
        <f t="shared" si="41"/>
        <v>B9102-084</v>
      </c>
      <c r="O625" s="126" t="s">
        <v>586</v>
      </c>
      <c r="P625"/>
      <c r="Q625" s="112">
        <v>3240</v>
      </c>
      <c r="R625"/>
    </row>
    <row r="626" spans="14:18">
      <c r="N626" s="107" t="str">
        <f t="shared" si="41"/>
        <v>B9102-098</v>
      </c>
      <c r="O626" s="126" t="s">
        <v>587</v>
      </c>
      <c r="P626"/>
      <c r="Q626" s="112">
        <v>4320</v>
      </c>
      <c r="R626"/>
    </row>
    <row r="627" spans="14:18">
      <c r="N627" s="107" t="str">
        <f t="shared" si="41"/>
        <v>B9102-127</v>
      </c>
      <c r="O627" s="126" t="s">
        <v>588</v>
      </c>
      <c r="P627"/>
      <c r="Q627" s="112">
        <v>4320</v>
      </c>
      <c r="R627"/>
    </row>
    <row r="628" spans="14:18">
      <c r="N628" s="107" t="str">
        <f t="shared" si="41"/>
        <v>B9103-025</v>
      </c>
      <c r="O628" s="126" t="s">
        <v>589</v>
      </c>
      <c r="P628"/>
      <c r="Q628" s="112">
        <v>3780</v>
      </c>
      <c r="R628"/>
    </row>
    <row r="629" spans="14:18">
      <c r="N629" s="107" t="str">
        <f t="shared" si="41"/>
        <v>B9103-046</v>
      </c>
      <c r="O629" s="126" t="s">
        <v>590</v>
      </c>
      <c r="P629"/>
      <c r="Q629" s="112">
        <v>3240</v>
      </c>
      <c r="R629"/>
    </row>
    <row r="630" spans="14:18">
      <c r="N630" s="107" t="str">
        <f t="shared" si="41"/>
        <v>B9103-050</v>
      </c>
      <c r="O630" s="126" t="s">
        <v>591</v>
      </c>
      <c r="P630"/>
      <c r="Q630" s="112">
        <v>4320</v>
      </c>
      <c r="R630"/>
    </row>
    <row r="631" spans="14:18">
      <c r="N631" s="107" t="str">
        <f t="shared" si="41"/>
        <v>B9103-067</v>
      </c>
      <c r="O631" s="126" t="s">
        <v>2028</v>
      </c>
      <c r="P631">
        <v>3024</v>
      </c>
      <c r="Q631" s="112">
        <v>2721</v>
      </c>
      <c r="R631"/>
    </row>
    <row r="632" spans="14:18">
      <c r="N632" s="107" t="str">
        <f t="shared" si="41"/>
        <v>B9103-074</v>
      </c>
      <c r="O632" s="126" t="s">
        <v>592</v>
      </c>
      <c r="P632"/>
      <c r="Q632" s="112">
        <v>3240</v>
      </c>
      <c r="R632"/>
    </row>
    <row r="633" spans="14:18">
      <c r="N633" s="107" t="str">
        <f t="shared" si="41"/>
        <v>B9103-088</v>
      </c>
      <c r="O633" s="126" t="s">
        <v>593</v>
      </c>
      <c r="P633"/>
      <c r="Q633" s="112">
        <v>4320</v>
      </c>
      <c r="R633"/>
    </row>
    <row r="634" spans="14:18">
      <c r="N634" s="107" t="str">
        <f t="shared" si="41"/>
        <v>B9103-095</v>
      </c>
      <c r="O634" s="126" t="s">
        <v>594</v>
      </c>
      <c r="P634"/>
      <c r="Q634" s="112">
        <v>3240</v>
      </c>
      <c r="R634"/>
    </row>
    <row r="635" spans="14:18">
      <c r="N635" s="107" t="str">
        <f t="shared" si="41"/>
        <v>B9103-117</v>
      </c>
      <c r="O635" s="126" t="s">
        <v>595</v>
      </c>
      <c r="P635"/>
      <c r="Q635" s="112">
        <v>4320</v>
      </c>
      <c r="R635"/>
    </row>
    <row r="636" spans="14:18">
      <c r="N636" s="107" t="str">
        <f t="shared" si="41"/>
        <v>B9103-124</v>
      </c>
      <c r="O636" s="126" t="s">
        <v>596</v>
      </c>
      <c r="P636"/>
      <c r="Q636" s="112">
        <v>4320</v>
      </c>
      <c r="R636"/>
    </row>
    <row r="637" spans="14:18">
      <c r="N637" s="107" t="str">
        <f t="shared" si="41"/>
        <v>B9104-057</v>
      </c>
      <c r="O637" s="126" t="s">
        <v>597</v>
      </c>
      <c r="P637"/>
      <c r="Q637" s="112">
        <v>3240</v>
      </c>
      <c r="R637"/>
    </row>
    <row r="638" spans="14:18">
      <c r="N638" s="107" t="str">
        <f t="shared" si="41"/>
        <v>B9104-078</v>
      </c>
      <c r="O638" s="126" t="s">
        <v>598</v>
      </c>
      <c r="P638"/>
      <c r="Q638" s="112">
        <v>3240</v>
      </c>
      <c r="R638"/>
    </row>
    <row r="639" spans="14:18">
      <c r="N639" s="107" t="str">
        <f t="shared" si="41"/>
        <v>B9104-085</v>
      </c>
      <c r="O639" s="126" t="s">
        <v>599</v>
      </c>
      <c r="P639"/>
      <c r="Q639" s="112">
        <v>4320</v>
      </c>
      <c r="R639"/>
    </row>
    <row r="640" spans="14:18">
      <c r="N640" s="107" t="str">
        <f t="shared" si="41"/>
        <v>B9104-099</v>
      </c>
      <c r="O640" s="126" t="s">
        <v>600</v>
      </c>
      <c r="P640">
        <v>3240</v>
      </c>
      <c r="Q640" s="112">
        <v>2916</v>
      </c>
      <c r="R640"/>
    </row>
    <row r="641" spans="14:18">
      <c r="N641" s="107" t="str">
        <f t="shared" si="41"/>
        <v>B9104-107</v>
      </c>
      <c r="O641" s="126" t="s">
        <v>601</v>
      </c>
      <c r="P641"/>
      <c r="Q641" s="112">
        <v>3240</v>
      </c>
      <c r="R641"/>
    </row>
    <row r="642" spans="14:18">
      <c r="N642" s="107" t="str">
        <f t="shared" si="41"/>
        <v>B9104-114</v>
      </c>
      <c r="O642" s="126" t="s">
        <v>602</v>
      </c>
      <c r="P642">
        <v>3240</v>
      </c>
      <c r="Q642" s="112">
        <v>2916</v>
      </c>
      <c r="R642"/>
    </row>
    <row r="643" spans="14:18">
      <c r="N643" s="107" t="str">
        <f t="shared" si="41"/>
        <v>B9104-128</v>
      </c>
      <c r="O643" s="126" t="s">
        <v>603</v>
      </c>
      <c r="P643">
        <v>4320</v>
      </c>
      <c r="Q643" s="112">
        <v>3888</v>
      </c>
      <c r="R643"/>
    </row>
    <row r="644" spans="14:18">
      <c r="N644" s="107" t="str">
        <f t="shared" si="41"/>
        <v>B9105-026</v>
      </c>
      <c r="O644" s="126" t="s">
        <v>604</v>
      </c>
      <c r="P644"/>
      <c r="Q644" s="112">
        <v>4320</v>
      </c>
      <c r="R644"/>
    </row>
    <row r="645" spans="14:18">
      <c r="N645" s="107" t="str">
        <f t="shared" si="41"/>
        <v>B9105-054</v>
      </c>
      <c r="O645" s="126" t="s">
        <v>605</v>
      </c>
      <c r="P645"/>
      <c r="Q645" s="112">
        <v>4320</v>
      </c>
      <c r="R645"/>
    </row>
    <row r="646" spans="14:18">
      <c r="N646" s="107" t="str">
        <f t="shared" si="41"/>
        <v>B9105-089</v>
      </c>
      <c r="O646" s="126" t="s">
        <v>606</v>
      </c>
      <c r="P646"/>
      <c r="Q646" s="112">
        <v>3780</v>
      </c>
      <c r="R646"/>
    </row>
    <row r="647" spans="14:18">
      <c r="N647" s="107" t="str">
        <f t="shared" si="41"/>
        <v>B9105-118</v>
      </c>
      <c r="O647" s="126" t="s">
        <v>607</v>
      </c>
      <c r="P647"/>
      <c r="Q647" s="112">
        <v>4320</v>
      </c>
      <c r="R647"/>
    </row>
    <row r="648" spans="14:18">
      <c r="N648" s="107" t="str">
        <f t="shared" si="41"/>
        <v>B9106-020</v>
      </c>
      <c r="O648" s="126" t="s">
        <v>2029</v>
      </c>
      <c r="P648"/>
      <c r="Q648" s="112">
        <v>4320</v>
      </c>
      <c r="R648"/>
    </row>
    <row r="649" spans="14:18">
      <c r="N649" s="107" t="str">
        <f t="shared" si="41"/>
        <v>B9106-044</v>
      </c>
      <c r="O649" s="126" t="s">
        <v>2030</v>
      </c>
      <c r="P649"/>
      <c r="Q649" s="112">
        <v>3240</v>
      </c>
      <c r="R649"/>
    </row>
    <row r="650" spans="14:18">
      <c r="N650" s="107" t="str">
        <f t="shared" si="41"/>
        <v>B9106-058</v>
      </c>
      <c r="O650" s="126" t="s">
        <v>2031</v>
      </c>
      <c r="P650"/>
      <c r="Q650" s="112">
        <v>4320</v>
      </c>
      <c r="R650"/>
    </row>
    <row r="651" spans="14:18">
      <c r="N651" s="107" t="str">
        <f t="shared" si="41"/>
        <v>B9106-065</v>
      </c>
      <c r="O651" s="126" t="s">
        <v>2032</v>
      </c>
      <c r="P651">
        <v>3240</v>
      </c>
      <c r="Q651" s="112">
        <v>2916</v>
      </c>
      <c r="R651"/>
    </row>
    <row r="652" spans="14:18">
      <c r="N652" s="107" t="str">
        <f t="shared" si="41"/>
        <v>B9106-079</v>
      </c>
      <c r="O652" s="126" t="s">
        <v>608</v>
      </c>
      <c r="P652"/>
      <c r="Q652" s="112">
        <v>3240</v>
      </c>
      <c r="R652"/>
    </row>
    <row r="653" spans="14:18">
      <c r="N653" s="107" t="str">
        <f t="shared" si="41"/>
        <v>B9106-086</v>
      </c>
      <c r="O653" s="126" t="s">
        <v>609</v>
      </c>
      <c r="P653"/>
      <c r="Q653" s="112">
        <v>3240</v>
      </c>
      <c r="R653"/>
    </row>
    <row r="654" spans="14:18">
      <c r="N654" s="107" t="str">
        <f t="shared" si="41"/>
        <v>B9107-010</v>
      </c>
      <c r="O654" s="126" t="s">
        <v>610</v>
      </c>
      <c r="P654"/>
      <c r="Q654" s="112">
        <v>3850</v>
      </c>
      <c r="R654"/>
    </row>
    <row r="655" spans="14:18">
      <c r="N655" s="107" t="str">
        <f t="shared" si="41"/>
        <v>B9107-027</v>
      </c>
      <c r="O655" s="126" t="s">
        <v>611</v>
      </c>
      <c r="P655"/>
      <c r="Q655" s="112">
        <v>3850</v>
      </c>
      <c r="R655"/>
    </row>
    <row r="656" spans="14:18">
      <c r="N656" s="107" t="str">
        <f t="shared" si="41"/>
        <v>B9107-034</v>
      </c>
      <c r="O656" s="126" t="s">
        <v>612</v>
      </c>
      <c r="P656">
        <v>4400</v>
      </c>
      <c r="Q656" s="112">
        <v>3960</v>
      </c>
      <c r="R656"/>
    </row>
    <row r="657" spans="14:18">
      <c r="N657" s="107" t="str">
        <f t="shared" si="41"/>
        <v>B9107-048</v>
      </c>
      <c r="O657" s="126" t="s">
        <v>613</v>
      </c>
      <c r="P657"/>
      <c r="Q657" s="112">
        <v>3300</v>
      </c>
      <c r="R657"/>
    </row>
    <row r="658" spans="14:18">
      <c r="N658" s="107" t="str">
        <f t="shared" si="41"/>
        <v>B9107-055</v>
      </c>
      <c r="O658" s="126" t="s">
        <v>614</v>
      </c>
      <c r="P658"/>
      <c r="Q658" s="112">
        <v>3630</v>
      </c>
      <c r="R658"/>
    </row>
    <row r="659" spans="14:18">
      <c r="N659" s="107" t="str">
        <f t="shared" si="41"/>
        <v>B9107-069</v>
      </c>
      <c r="O659" s="126" t="s">
        <v>2033</v>
      </c>
      <c r="P659"/>
      <c r="Q659" s="112">
        <v>3850</v>
      </c>
      <c r="R659"/>
    </row>
    <row r="660" spans="14:18">
      <c r="N660" s="107" t="str">
        <f t="shared" si="41"/>
        <v>B9107-076</v>
      </c>
      <c r="O660" s="126" t="s">
        <v>615</v>
      </c>
      <c r="P660"/>
      <c r="Q660" s="112">
        <v>3300</v>
      </c>
      <c r="R660"/>
    </row>
    <row r="661" spans="14:18">
      <c r="N661" s="107" t="str">
        <f t="shared" si="41"/>
        <v>B9107-080</v>
      </c>
      <c r="O661" s="126" t="s">
        <v>616</v>
      </c>
      <c r="P661"/>
      <c r="Q661" s="112">
        <v>3300</v>
      </c>
      <c r="R661"/>
    </row>
    <row r="662" spans="14:18">
      <c r="N662" s="107" t="str">
        <f t="shared" si="41"/>
        <v>B9107-097</v>
      </c>
      <c r="O662" s="126" t="s">
        <v>617</v>
      </c>
      <c r="P662"/>
      <c r="Q662" s="112">
        <v>3300</v>
      </c>
      <c r="R662"/>
    </row>
    <row r="663" spans="14:18">
      <c r="N663" s="107" t="str">
        <f t="shared" si="41"/>
        <v>B9107-105</v>
      </c>
      <c r="O663" s="126" t="s">
        <v>618</v>
      </c>
      <c r="P663"/>
      <c r="Q663" s="112">
        <v>3300</v>
      </c>
      <c r="R663"/>
    </row>
    <row r="664" spans="14:18">
      <c r="N664" s="107" t="str">
        <f t="shared" si="41"/>
        <v>B9107-119</v>
      </c>
      <c r="O664" s="126" t="s">
        <v>619</v>
      </c>
      <c r="P664"/>
      <c r="Q664" s="112">
        <v>3300</v>
      </c>
      <c r="R664"/>
    </row>
    <row r="665" spans="14:18">
      <c r="N665" s="107" t="str">
        <f t="shared" si="41"/>
        <v>B9107-126</v>
      </c>
      <c r="O665" s="127" t="s">
        <v>620</v>
      </c>
      <c r="P665"/>
      <c r="Q665" s="112">
        <v>4400</v>
      </c>
      <c r="R665"/>
    </row>
    <row r="666" spans="14:18">
      <c r="N666" s="107" t="str">
        <f t="shared" si="41"/>
        <v>B9108-024</v>
      </c>
      <c r="O666" s="126" t="s">
        <v>621</v>
      </c>
      <c r="P666"/>
      <c r="Q666" s="112">
        <v>3300</v>
      </c>
      <c r="R666"/>
    </row>
    <row r="667" spans="14:18">
      <c r="N667" s="107" t="str">
        <f t="shared" si="41"/>
        <v>B9108-038</v>
      </c>
      <c r="O667" s="126" t="s">
        <v>622</v>
      </c>
      <c r="P667"/>
      <c r="Q667" s="112">
        <v>3300</v>
      </c>
      <c r="R667"/>
    </row>
    <row r="668" spans="14:18">
      <c r="N668" s="107" t="str">
        <f t="shared" si="41"/>
        <v>B9108-045</v>
      </c>
      <c r="O668" s="126" t="s">
        <v>623</v>
      </c>
      <c r="P668"/>
      <c r="Q668" s="112">
        <v>3300</v>
      </c>
      <c r="R668"/>
    </row>
    <row r="669" spans="14:18">
      <c r="N669" s="107" t="str">
        <f t="shared" si="41"/>
        <v>B9108-059</v>
      </c>
      <c r="O669" s="126" t="s">
        <v>624</v>
      </c>
      <c r="P669"/>
      <c r="Q669" s="112">
        <v>3300</v>
      </c>
      <c r="R669"/>
    </row>
    <row r="670" spans="14:18">
      <c r="N670" s="107" t="str">
        <f t="shared" si="41"/>
        <v>B9108-066</v>
      </c>
      <c r="O670" s="126" t="s">
        <v>625</v>
      </c>
      <c r="P670">
        <v>4400</v>
      </c>
      <c r="Q670" s="112">
        <v>3960</v>
      </c>
      <c r="R670"/>
    </row>
    <row r="671" spans="14:18">
      <c r="N671" s="107" t="str">
        <f t="shared" si="41"/>
        <v>B9108-070</v>
      </c>
      <c r="O671" s="126" t="s">
        <v>626</v>
      </c>
      <c r="P671">
        <v>4400</v>
      </c>
      <c r="Q671" s="112">
        <v>3960</v>
      </c>
      <c r="R671"/>
    </row>
    <row r="672" spans="14:18">
      <c r="N672" s="107" t="str">
        <f t="shared" si="41"/>
        <v>B9108-087</v>
      </c>
      <c r="O672" s="126" t="s">
        <v>627</v>
      </c>
      <c r="P672">
        <v>4400</v>
      </c>
      <c r="Q672" s="112">
        <v>3960</v>
      </c>
      <c r="R672"/>
    </row>
    <row r="673" spans="14:18">
      <c r="N673" s="107" t="str">
        <f t="shared" si="41"/>
        <v>B9108-094</v>
      </c>
      <c r="O673" s="126" t="s">
        <v>628</v>
      </c>
      <c r="P673">
        <v>4400</v>
      </c>
      <c r="Q673" s="112">
        <v>3960</v>
      </c>
      <c r="R673"/>
    </row>
    <row r="674" spans="14:18">
      <c r="N674" s="107" t="str">
        <f t="shared" si="41"/>
        <v>B9108-109</v>
      </c>
      <c r="O674" s="126" t="s">
        <v>629</v>
      </c>
      <c r="P674"/>
      <c r="Q674" s="112">
        <v>3850</v>
      </c>
      <c r="R674"/>
    </row>
    <row r="675" spans="14:18">
      <c r="N675" s="107" t="str">
        <f t="shared" si="41"/>
        <v>B9108-137</v>
      </c>
      <c r="O675" s="126" t="s">
        <v>630</v>
      </c>
      <c r="P675"/>
      <c r="Q675" s="112">
        <v>3300</v>
      </c>
      <c r="R675"/>
    </row>
    <row r="676" spans="14:18">
      <c r="N676" s="107" t="str">
        <f t="shared" si="41"/>
        <v>B9108-144</v>
      </c>
      <c r="O676" s="126" t="s">
        <v>631</v>
      </c>
      <c r="P676"/>
      <c r="Q676" s="112">
        <v>3300</v>
      </c>
      <c r="R676"/>
    </row>
    <row r="677" spans="14:18">
      <c r="N677" s="107" t="str">
        <f t="shared" si="41"/>
        <v>B9108-158</v>
      </c>
      <c r="O677" s="126" t="s">
        <v>632</v>
      </c>
      <c r="P677">
        <v>3300</v>
      </c>
      <c r="Q677" s="112">
        <v>2970</v>
      </c>
      <c r="R677"/>
    </row>
    <row r="678" spans="14:18">
      <c r="N678" s="107" t="str">
        <f t="shared" si="41"/>
        <v>B9109-014</v>
      </c>
      <c r="O678" s="126" t="s">
        <v>633</v>
      </c>
      <c r="P678"/>
      <c r="Q678" s="112">
        <v>3300</v>
      </c>
      <c r="R678"/>
    </row>
    <row r="679" spans="14:18">
      <c r="N679" s="107" t="str">
        <f t="shared" ref="N679:N742" si="42">RIGHT(O679,9)</f>
        <v>B9109-028</v>
      </c>
      <c r="O679" s="126" t="s">
        <v>634</v>
      </c>
      <c r="P679">
        <v>3850</v>
      </c>
      <c r="Q679" s="112">
        <v>3465</v>
      </c>
      <c r="R679"/>
    </row>
    <row r="680" spans="14:18">
      <c r="N680" s="107" t="str">
        <f t="shared" si="42"/>
        <v>B9109-035</v>
      </c>
      <c r="O680" s="126" t="s">
        <v>635</v>
      </c>
      <c r="P680"/>
      <c r="Q680" s="112">
        <v>4400</v>
      </c>
      <c r="R680"/>
    </row>
    <row r="681" spans="14:18">
      <c r="N681" s="107" t="str">
        <f t="shared" si="42"/>
        <v>B9109-049</v>
      </c>
      <c r="O681" s="126" t="s">
        <v>636</v>
      </c>
      <c r="P681">
        <v>3300</v>
      </c>
      <c r="Q681" s="112">
        <v>2970</v>
      </c>
      <c r="R681"/>
    </row>
    <row r="682" spans="14:18">
      <c r="N682" s="107" t="str">
        <f t="shared" si="42"/>
        <v>B9109-056</v>
      </c>
      <c r="O682" s="126" t="s">
        <v>637</v>
      </c>
      <c r="P682">
        <v>3850</v>
      </c>
      <c r="Q682" s="112">
        <v>3465</v>
      </c>
      <c r="R682"/>
    </row>
    <row r="683" spans="14:18">
      <c r="N683" s="107" t="str">
        <f t="shared" si="42"/>
        <v>B9109-060</v>
      </c>
      <c r="O683" s="126" t="s">
        <v>638</v>
      </c>
      <c r="P683"/>
      <c r="Q683" s="112">
        <v>4400</v>
      </c>
      <c r="R683"/>
    </row>
    <row r="684" spans="14:18">
      <c r="N684" s="107" t="str">
        <f t="shared" si="42"/>
        <v>B9109-077</v>
      </c>
      <c r="O684" s="126" t="s">
        <v>639</v>
      </c>
      <c r="P684"/>
      <c r="Q684" s="112">
        <v>3850</v>
      </c>
      <c r="R684"/>
    </row>
    <row r="685" spans="14:18">
      <c r="N685" s="107" t="str">
        <f t="shared" si="42"/>
        <v>B9109-084</v>
      </c>
      <c r="O685" s="126" t="s">
        <v>640</v>
      </c>
      <c r="P685"/>
      <c r="Q685" s="112">
        <v>4400</v>
      </c>
      <c r="R685"/>
    </row>
    <row r="686" spans="14:18">
      <c r="N686" s="107" t="str">
        <f t="shared" si="42"/>
        <v>B9109-098</v>
      </c>
      <c r="O686" s="126" t="s">
        <v>641</v>
      </c>
      <c r="P686"/>
      <c r="Q686" s="112">
        <v>4400</v>
      </c>
      <c r="R686"/>
    </row>
    <row r="687" spans="14:18">
      <c r="N687" s="107" t="str">
        <f t="shared" si="42"/>
        <v>B9109-106</v>
      </c>
      <c r="O687" s="126" t="s">
        <v>642</v>
      </c>
      <c r="P687"/>
      <c r="Q687" s="112">
        <v>3300</v>
      </c>
      <c r="R687"/>
    </row>
    <row r="688" spans="14:18">
      <c r="N688" s="107" t="str">
        <f t="shared" si="42"/>
        <v>B9109-110</v>
      </c>
      <c r="O688" s="126" t="s">
        <v>643</v>
      </c>
      <c r="P688"/>
      <c r="Q688" s="112">
        <v>4400</v>
      </c>
      <c r="R688"/>
    </row>
    <row r="689" spans="14:18">
      <c r="N689" s="107" t="str">
        <f t="shared" si="42"/>
        <v>B9109-127</v>
      </c>
      <c r="O689" s="126" t="s">
        <v>644</v>
      </c>
      <c r="P689"/>
      <c r="Q689" s="112">
        <v>4400</v>
      </c>
      <c r="R689"/>
    </row>
    <row r="690" spans="14:18">
      <c r="N690" s="107" t="str">
        <f t="shared" si="42"/>
        <v>B9110-019</v>
      </c>
      <c r="O690" s="126" t="s">
        <v>645</v>
      </c>
      <c r="P690"/>
      <c r="Q690" s="112">
        <v>4400</v>
      </c>
      <c r="R690"/>
    </row>
    <row r="691" spans="14:18">
      <c r="N691" s="107" t="str">
        <f t="shared" si="42"/>
        <v>B9110-026</v>
      </c>
      <c r="O691" s="126" t="s">
        <v>646</v>
      </c>
      <c r="P691">
        <v>3300</v>
      </c>
      <c r="Q691" s="112">
        <v>2970</v>
      </c>
      <c r="R691"/>
    </row>
    <row r="692" spans="14:18">
      <c r="N692" s="107" t="str">
        <f t="shared" si="42"/>
        <v>B9110-030</v>
      </c>
      <c r="O692" s="126" t="s">
        <v>647</v>
      </c>
      <c r="P692">
        <v>3300</v>
      </c>
      <c r="Q692" s="112">
        <v>2970</v>
      </c>
      <c r="R692"/>
    </row>
    <row r="693" spans="14:18">
      <c r="N693" s="107" t="str">
        <f t="shared" si="42"/>
        <v>B9110-047</v>
      </c>
      <c r="O693" s="126" t="s">
        <v>648</v>
      </c>
      <c r="P693">
        <v>3850</v>
      </c>
      <c r="Q693" s="112">
        <v>3465</v>
      </c>
      <c r="R693"/>
    </row>
    <row r="694" spans="14:18">
      <c r="N694" s="107" t="str">
        <f t="shared" si="42"/>
        <v>B9110-054</v>
      </c>
      <c r="O694" s="126" t="s">
        <v>649</v>
      </c>
      <c r="P694"/>
      <c r="Q694" s="112">
        <v>3300</v>
      </c>
      <c r="R694"/>
    </row>
    <row r="695" spans="14:18">
      <c r="N695" s="107" t="str">
        <f t="shared" si="42"/>
        <v>B9110-068</v>
      </c>
      <c r="O695" s="126" t="s">
        <v>650</v>
      </c>
      <c r="P695"/>
      <c r="Q695" s="112">
        <v>3300</v>
      </c>
      <c r="R695"/>
    </row>
    <row r="696" spans="14:18">
      <c r="N696" s="107" t="str">
        <f t="shared" si="42"/>
        <v>B9110-075</v>
      </c>
      <c r="O696" s="126" t="s">
        <v>651</v>
      </c>
      <c r="P696"/>
      <c r="Q696" s="112">
        <v>3850</v>
      </c>
      <c r="R696"/>
    </row>
    <row r="697" spans="14:18">
      <c r="N697" s="107" t="str">
        <f t="shared" si="42"/>
        <v>B9110-089</v>
      </c>
      <c r="O697" s="126" t="s">
        <v>652</v>
      </c>
      <c r="P697"/>
      <c r="Q697" s="112">
        <v>4400</v>
      </c>
      <c r="R697"/>
    </row>
    <row r="698" spans="14:18">
      <c r="N698" s="107" t="str">
        <f t="shared" si="42"/>
        <v>B9110-096</v>
      </c>
      <c r="O698" s="126" t="s">
        <v>653</v>
      </c>
      <c r="P698"/>
      <c r="Q698" s="112">
        <v>4400</v>
      </c>
      <c r="R698"/>
    </row>
    <row r="699" spans="14:18">
      <c r="N699" s="107" t="str">
        <f t="shared" si="42"/>
        <v>B9110-104</v>
      </c>
      <c r="O699" s="126" t="s">
        <v>654</v>
      </c>
      <c r="P699"/>
      <c r="Q699" s="112">
        <v>3850</v>
      </c>
      <c r="R699"/>
    </row>
    <row r="700" spans="14:18">
      <c r="N700" s="107" t="str">
        <f t="shared" si="42"/>
        <v>B9110-118</v>
      </c>
      <c r="O700" s="126" t="s">
        <v>655</v>
      </c>
      <c r="P700"/>
      <c r="Q700" s="112">
        <v>4400</v>
      </c>
      <c r="R700"/>
    </row>
    <row r="701" spans="14:18">
      <c r="N701" s="107" t="str">
        <f t="shared" si="42"/>
        <v>B9110-125</v>
      </c>
      <c r="O701" s="126" t="s">
        <v>656</v>
      </c>
      <c r="P701"/>
      <c r="Q701" s="112">
        <v>3300</v>
      </c>
      <c r="R701"/>
    </row>
    <row r="702" spans="14:18">
      <c r="N702" s="107" t="str">
        <f t="shared" si="42"/>
        <v>B9110-139</v>
      </c>
      <c r="O702" s="126" t="s">
        <v>657</v>
      </c>
      <c r="P702"/>
      <c r="Q702" s="112">
        <v>4400</v>
      </c>
      <c r="R702"/>
    </row>
    <row r="703" spans="14:18">
      <c r="N703" s="107" t="str">
        <f t="shared" si="42"/>
        <v>B9111-020</v>
      </c>
      <c r="O703" s="126" t="s">
        <v>658</v>
      </c>
      <c r="P703"/>
      <c r="Q703" s="112">
        <v>3850</v>
      </c>
      <c r="R703"/>
    </row>
    <row r="704" spans="14:18">
      <c r="N704" s="107" t="str">
        <f t="shared" si="42"/>
        <v>B9111-037</v>
      </c>
      <c r="O704" s="126" t="s">
        <v>659</v>
      </c>
      <c r="P704"/>
      <c r="Q704" s="112">
        <v>3850</v>
      </c>
      <c r="R704"/>
    </row>
    <row r="705" spans="14:18">
      <c r="N705" s="107" t="str">
        <f t="shared" si="42"/>
        <v>B9111-044</v>
      </c>
      <c r="O705" s="126" t="s">
        <v>2034</v>
      </c>
      <c r="P705"/>
      <c r="Q705" s="112">
        <v>4400</v>
      </c>
      <c r="R705"/>
    </row>
    <row r="706" spans="14:18">
      <c r="N706" s="107" t="str">
        <f t="shared" si="42"/>
        <v>B9111-065</v>
      </c>
      <c r="O706" s="126" t="s">
        <v>2035</v>
      </c>
      <c r="P706"/>
      <c r="Q706" s="112">
        <v>3850</v>
      </c>
      <c r="R706"/>
    </row>
    <row r="707" spans="14:18">
      <c r="N707" s="107" t="str">
        <f t="shared" si="42"/>
        <v>B9111-079</v>
      </c>
      <c r="O707" s="126" t="s">
        <v>2036</v>
      </c>
      <c r="P707"/>
      <c r="Q707" s="112">
        <v>4400</v>
      </c>
      <c r="R707"/>
    </row>
    <row r="708" spans="14:18">
      <c r="N708" s="107" t="str">
        <f t="shared" si="42"/>
        <v>B9111-086</v>
      </c>
      <c r="O708" s="126" t="s">
        <v>660</v>
      </c>
      <c r="P708"/>
      <c r="Q708" s="112">
        <v>3300</v>
      </c>
      <c r="R708"/>
    </row>
    <row r="709" spans="14:18">
      <c r="N709" s="107" t="str">
        <f t="shared" si="42"/>
        <v>B9111-090</v>
      </c>
      <c r="O709" s="126" t="s">
        <v>2037</v>
      </c>
      <c r="P709"/>
      <c r="Q709" s="112">
        <v>4400</v>
      </c>
      <c r="R709"/>
    </row>
    <row r="710" spans="14:18">
      <c r="N710" s="107" t="str">
        <f t="shared" si="42"/>
        <v>B9112-027</v>
      </c>
      <c r="O710" s="126" t="s">
        <v>661</v>
      </c>
      <c r="P710"/>
      <c r="Q710" s="112">
        <v>4400</v>
      </c>
      <c r="R710"/>
    </row>
    <row r="711" spans="14:18">
      <c r="N711" s="107" t="str">
        <f t="shared" si="42"/>
        <v>B9112-034</v>
      </c>
      <c r="O711" s="126" t="s">
        <v>2038</v>
      </c>
      <c r="P711"/>
      <c r="Q711" s="112">
        <v>3850</v>
      </c>
      <c r="R711"/>
    </row>
    <row r="712" spans="14:18">
      <c r="N712" s="107" t="str">
        <f t="shared" si="42"/>
        <v>B9112-055</v>
      </c>
      <c r="O712" s="126" t="s">
        <v>2039</v>
      </c>
      <c r="P712"/>
      <c r="Q712" s="112">
        <v>4400</v>
      </c>
      <c r="R712"/>
    </row>
    <row r="713" spans="14:18">
      <c r="N713" s="107" t="str">
        <f t="shared" si="42"/>
        <v>B9112-069</v>
      </c>
      <c r="O713" s="126" t="s">
        <v>662</v>
      </c>
      <c r="P713"/>
      <c r="Q713" s="112">
        <v>4400</v>
      </c>
      <c r="R713"/>
    </row>
    <row r="714" spans="14:18">
      <c r="N714" s="107" t="str">
        <f t="shared" si="42"/>
        <v>B9112-076</v>
      </c>
      <c r="O714" s="126" t="s">
        <v>2040</v>
      </c>
      <c r="P714"/>
      <c r="Q714" s="112">
        <v>3300</v>
      </c>
      <c r="R714"/>
    </row>
    <row r="715" spans="14:18">
      <c r="N715" s="107" t="str">
        <f t="shared" si="42"/>
        <v>B9112-080</v>
      </c>
      <c r="O715" s="126" t="s">
        <v>663</v>
      </c>
      <c r="P715"/>
      <c r="Q715" s="112">
        <v>4400</v>
      </c>
      <c r="R715"/>
    </row>
    <row r="716" spans="14:18">
      <c r="N716" s="107" t="str">
        <f t="shared" si="42"/>
        <v>B9112-097</v>
      </c>
      <c r="O716" s="126" t="s">
        <v>2041</v>
      </c>
      <c r="P716">
        <v>3300</v>
      </c>
      <c r="Q716" s="112">
        <v>2970</v>
      </c>
      <c r="R716"/>
    </row>
    <row r="717" spans="14:18">
      <c r="N717" s="107" t="str">
        <f t="shared" si="42"/>
        <v>B9112-105</v>
      </c>
      <c r="O717" s="126" t="s">
        <v>2042</v>
      </c>
      <c r="P717">
        <v>3300</v>
      </c>
      <c r="Q717" s="112">
        <v>2970</v>
      </c>
      <c r="R717"/>
    </row>
    <row r="718" spans="14:18">
      <c r="N718" s="107" t="str">
        <f t="shared" si="42"/>
        <v>B9112-119</v>
      </c>
      <c r="O718" s="126" t="s">
        <v>2043</v>
      </c>
      <c r="P718">
        <v>4400</v>
      </c>
      <c r="Q718" s="112">
        <v>3960</v>
      </c>
      <c r="R718"/>
    </row>
    <row r="719" spans="14:18">
      <c r="N719" s="107" t="str">
        <f t="shared" si="42"/>
        <v>B9112-126</v>
      </c>
      <c r="O719" s="126" t="s">
        <v>2044</v>
      </c>
      <c r="P719">
        <v>3300</v>
      </c>
      <c r="Q719" s="112">
        <v>2970</v>
      </c>
      <c r="R719"/>
    </row>
    <row r="720" spans="14:18">
      <c r="N720" s="107" t="str">
        <f t="shared" si="42"/>
        <v>B9113-024</v>
      </c>
      <c r="O720" s="126" t="s">
        <v>2045</v>
      </c>
      <c r="P720"/>
      <c r="Q720" s="112">
        <v>4400</v>
      </c>
      <c r="R720"/>
    </row>
    <row r="721" spans="14:18">
      <c r="N721" s="107" t="str">
        <f t="shared" si="42"/>
        <v>B9113-038</v>
      </c>
      <c r="O721" s="126" t="s">
        <v>664</v>
      </c>
      <c r="P721"/>
      <c r="Q721" s="112">
        <v>3300</v>
      </c>
      <c r="R721"/>
    </row>
    <row r="722" spans="14:18">
      <c r="N722" s="107" t="str">
        <f t="shared" si="42"/>
        <v>B9113-045</v>
      </c>
      <c r="O722" s="126" t="s">
        <v>2046</v>
      </c>
      <c r="P722"/>
      <c r="Q722" s="112">
        <v>3300</v>
      </c>
      <c r="R722"/>
    </row>
    <row r="723" spans="14:18">
      <c r="N723" s="107" t="str">
        <f t="shared" si="42"/>
        <v>B9113-059</v>
      </c>
      <c r="O723" s="126" t="s">
        <v>665</v>
      </c>
      <c r="P723"/>
      <c r="Q723" s="112">
        <v>4400</v>
      </c>
      <c r="R723"/>
    </row>
    <row r="724" spans="14:18">
      <c r="N724" s="107" t="str">
        <f t="shared" si="42"/>
        <v>B9113-070</v>
      </c>
      <c r="O724" s="126" t="s">
        <v>666</v>
      </c>
      <c r="P724"/>
      <c r="Q724" s="112">
        <v>3300</v>
      </c>
      <c r="R724"/>
    </row>
    <row r="725" spans="14:18">
      <c r="N725" s="107" t="str">
        <f t="shared" si="42"/>
        <v>B9113-087</v>
      </c>
      <c r="O725" s="126" t="s">
        <v>2047</v>
      </c>
      <c r="P725"/>
      <c r="Q725" s="112">
        <v>4400</v>
      </c>
      <c r="R725"/>
    </row>
    <row r="726" spans="14:18">
      <c r="N726" s="107" t="str">
        <f t="shared" si="42"/>
        <v>B9113-094</v>
      </c>
      <c r="O726" s="126" t="s">
        <v>667</v>
      </c>
      <c r="P726">
        <v>3300</v>
      </c>
      <c r="Q726" s="112">
        <v>2970</v>
      </c>
      <c r="R726"/>
    </row>
    <row r="727" spans="14:18">
      <c r="N727" s="107" t="str">
        <f t="shared" si="42"/>
        <v>B9113-109</v>
      </c>
      <c r="O727" s="126" t="s">
        <v>668</v>
      </c>
      <c r="P727">
        <v>3300</v>
      </c>
      <c r="Q727" s="112">
        <v>2970</v>
      </c>
      <c r="R727"/>
    </row>
    <row r="728" spans="14:18">
      <c r="N728" s="107" t="str">
        <f t="shared" si="42"/>
        <v>B9113-116</v>
      </c>
      <c r="O728" s="126" t="s">
        <v>2048</v>
      </c>
      <c r="P728">
        <v>4400</v>
      </c>
      <c r="Q728" s="112">
        <v>3960</v>
      </c>
      <c r="R728"/>
    </row>
    <row r="729" spans="14:18">
      <c r="N729" s="107" t="str">
        <f t="shared" si="42"/>
        <v>B9113-120</v>
      </c>
      <c r="O729" s="126" t="s">
        <v>2049</v>
      </c>
      <c r="P729"/>
      <c r="Q729" s="112">
        <v>3630</v>
      </c>
      <c r="R729"/>
    </row>
    <row r="730" spans="14:18">
      <c r="N730" s="107" t="str">
        <f t="shared" si="42"/>
        <v>B9114-014</v>
      </c>
      <c r="O730" s="126" t="s">
        <v>669</v>
      </c>
      <c r="P730"/>
      <c r="Q730" s="112">
        <v>3300</v>
      </c>
      <c r="R730"/>
    </row>
    <row r="731" spans="14:18">
      <c r="N731" s="107" t="str">
        <f t="shared" si="42"/>
        <v>B9114-028</v>
      </c>
      <c r="O731" s="126" t="s">
        <v>670</v>
      </c>
      <c r="P731"/>
      <c r="Q731" s="112">
        <v>3300</v>
      </c>
      <c r="R731"/>
    </row>
    <row r="732" spans="14:18">
      <c r="N732" s="107" t="str">
        <f t="shared" si="42"/>
        <v>B9114-035</v>
      </c>
      <c r="O732" s="126" t="s">
        <v>2050</v>
      </c>
      <c r="P732"/>
      <c r="Q732" s="112">
        <v>4400</v>
      </c>
      <c r="R732"/>
    </row>
    <row r="733" spans="14:18">
      <c r="N733" s="107" t="str">
        <f t="shared" si="42"/>
        <v>B9114-049</v>
      </c>
      <c r="O733" s="126" t="s">
        <v>2051</v>
      </c>
      <c r="P733"/>
      <c r="Q733" s="112">
        <v>3300</v>
      </c>
      <c r="R733"/>
    </row>
    <row r="734" spans="14:18">
      <c r="N734" s="107" t="str">
        <f t="shared" si="42"/>
        <v>B9114-056</v>
      </c>
      <c r="O734" s="126" t="s">
        <v>671</v>
      </c>
      <c r="P734">
        <v>3300</v>
      </c>
      <c r="Q734" s="112">
        <v>2970</v>
      </c>
      <c r="R734"/>
    </row>
    <row r="735" spans="14:18">
      <c r="N735" s="107" t="str">
        <f t="shared" si="42"/>
        <v>B9114-060</v>
      </c>
      <c r="O735" s="126" t="s">
        <v>2052</v>
      </c>
      <c r="P735">
        <v>3850</v>
      </c>
      <c r="Q735" s="112">
        <v>3465</v>
      </c>
      <c r="R735"/>
    </row>
    <row r="736" spans="14:18">
      <c r="N736" s="107" t="str">
        <f t="shared" si="42"/>
        <v>B9114-077</v>
      </c>
      <c r="O736" s="126" t="s">
        <v>672</v>
      </c>
      <c r="P736">
        <v>4400</v>
      </c>
      <c r="Q736" s="112">
        <v>3960</v>
      </c>
      <c r="R736"/>
    </row>
    <row r="737" spans="14:18">
      <c r="N737" s="107" t="str">
        <f t="shared" si="42"/>
        <v>B9114-084</v>
      </c>
      <c r="O737" s="126" t="s">
        <v>2053</v>
      </c>
      <c r="P737">
        <v>3300</v>
      </c>
      <c r="Q737" s="112">
        <v>2970</v>
      </c>
      <c r="R737"/>
    </row>
    <row r="738" spans="14:18">
      <c r="N738" s="107" t="str">
        <f t="shared" si="42"/>
        <v>B9114-098</v>
      </c>
      <c r="O738" s="126" t="s">
        <v>673</v>
      </c>
      <c r="P738">
        <v>4400</v>
      </c>
      <c r="Q738" s="112">
        <v>3960</v>
      </c>
      <c r="R738"/>
    </row>
    <row r="739" spans="14:18">
      <c r="N739" s="107" t="str">
        <f t="shared" si="42"/>
        <v>B9114-106</v>
      </c>
      <c r="O739" s="126" t="s">
        <v>2054</v>
      </c>
      <c r="P739">
        <v>3300</v>
      </c>
      <c r="Q739" s="112">
        <v>2970</v>
      </c>
      <c r="R739"/>
    </row>
    <row r="740" spans="14:18">
      <c r="N740" s="107" t="str">
        <f t="shared" si="42"/>
        <v>B9114-110</v>
      </c>
      <c r="O740" s="126" t="s">
        <v>2055</v>
      </c>
      <c r="P740"/>
      <c r="Q740" s="112">
        <v>3300</v>
      </c>
      <c r="R740"/>
    </row>
    <row r="741" spans="14:18">
      <c r="N741" s="107" t="str">
        <f t="shared" si="42"/>
        <v>B9114-127</v>
      </c>
      <c r="O741" s="126" t="s">
        <v>2056</v>
      </c>
      <c r="P741"/>
      <c r="Q741" s="112">
        <v>4400</v>
      </c>
      <c r="R741"/>
    </row>
    <row r="742" spans="14:18">
      <c r="N742" s="107" t="str">
        <f t="shared" si="42"/>
        <v>B9114-134</v>
      </c>
      <c r="O742" s="126" t="s">
        <v>2057</v>
      </c>
      <c r="P742"/>
      <c r="Q742" s="112">
        <v>3300</v>
      </c>
      <c r="R742"/>
    </row>
    <row r="743" spans="14:18">
      <c r="N743" s="107" t="str">
        <f t="shared" ref="N743:N806" si="43">RIGHT(O743,9)</f>
        <v>B9115-018</v>
      </c>
      <c r="O743" s="126" t="s">
        <v>2058</v>
      </c>
      <c r="P743"/>
      <c r="Q743" s="112">
        <v>3300</v>
      </c>
      <c r="R743"/>
    </row>
    <row r="744" spans="14:18">
      <c r="N744" s="107" t="str">
        <f t="shared" si="43"/>
        <v>B9115-025</v>
      </c>
      <c r="O744" s="126" t="s">
        <v>2059</v>
      </c>
      <c r="P744"/>
      <c r="Q744" s="112">
        <v>3850</v>
      </c>
      <c r="R744"/>
    </row>
    <row r="745" spans="14:18">
      <c r="N745" s="107" t="str">
        <f t="shared" si="43"/>
        <v>B9115-039</v>
      </c>
      <c r="O745" s="126" t="s">
        <v>674</v>
      </c>
      <c r="P745"/>
      <c r="Q745" s="112">
        <v>3300</v>
      </c>
      <c r="R745"/>
    </row>
    <row r="746" spans="14:18">
      <c r="N746" s="107" t="str">
        <f t="shared" si="43"/>
        <v>B9115-046</v>
      </c>
      <c r="O746" s="126" t="s">
        <v>2060</v>
      </c>
      <c r="P746">
        <v>3300</v>
      </c>
      <c r="Q746" s="112">
        <v>2970</v>
      </c>
      <c r="R746"/>
    </row>
    <row r="747" spans="14:18">
      <c r="N747" s="107" t="str">
        <f t="shared" si="43"/>
        <v>B9115-050</v>
      </c>
      <c r="O747" s="126" t="s">
        <v>675</v>
      </c>
      <c r="P747">
        <v>4400</v>
      </c>
      <c r="Q747" s="112">
        <v>3960</v>
      </c>
      <c r="R747"/>
    </row>
    <row r="748" spans="14:18">
      <c r="N748" s="107" t="str">
        <f t="shared" si="43"/>
        <v>B9115-067</v>
      </c>
      <c r="O748" s="126" t="s">
        <v>2061</v>
      </c>
      <c r="P748"/>
      <c r="Q748" s="112">
        <v>3300</v>
      </c>
      <c r="R748"/>
    </row>
    <row r="749" spans="14:18">
      <c r="N749" s="107" t="str">
        <f t="shared" si="43"/>
        <v>B9115-074</v>
      </c>
      <c r="O749" s="126" t="s">
        <v>676</v>
      </c>
      <c r="P749">
        <v>3300</v>
      </c>
      <c r="Q749" s="112">
        <v>2970</v>
      </c>
      <c r="R749"/>
    </row>
    <row r="750" spans="14:18">
      <c r="N750" s="107" t="str">
        <f t="shared" si="43"/>
        <v>B9115-088</v>
      </c>
      <c r="O750" s="126" t="s">
        <v>2062</v>
      </c>
      <c r="P750">
        <v>4400</v>
      </c>
      <c r="Q750" s="112">
        <v>3960</v>
      </c>
      <c r="R750"/>
    </row>
    <row r="751" spans="14:18">
      <c r="N751" s="107" t="str">
        <f t="shared" si="43"/>
        <v>B9115-095</v>
      </c>
      <c r="O751" s="126" t="s">
        <v>677</v>
      </c>
      <c r="P751"/>
      <c r="Q751" s="112">
        <v>3300</v>
      </c>
      <c r="R751"/>
    </row>
    <row r="752" spans="14:18">
      <c r="N752" s="107" t="str">
        <f t="shared" si="43"/>
        <v>B9115-100</v>
      </c>
      <c r="O752" s="126" t="s">
        <v>678</v>
      </c>
      <c r="P752">
        <v>3300</v>
      </c>
      <c r="Q752" s="112">
        <v>2970</v>
      </c>
      <c r="R752"/>
    </row>
    <row r="753" spans="14:18">
      <c r="N753" s="107" t="str">
        <f t="shared" si="43"/>
        <v>B9115-117</v>
      </c>
      <c r="O753" s="127" t="s">
        <v>2063</v>
      </c>
      <c r="P753">
        <v>4400</v>
      </c>
      <c r="Q753" s="112">
        <v>3960</v>
      </c>
      <c r="R753"/>
    </row>
    <row r="754" spans="14:18">
      <c r="N754" s="107" t="str">
        <f t="shared" si="43"/>
        <v>B9115-124</v>
      </c>
      <c r="O754" s="126" t="s">
        <v>679</v>
      </c>
      <c r="P754"/>
      <c r="Q754" s="112">
        <v>3300</v>
      </c>
      <c r="R754"/>
    </row>
    <row r="755" spans="14:18">
      <c r="N755" s="107" t="str">
        <f t="shared" si="43"/>
        <v>B9115-138</v>
      </c>
      <c r="O755" s="126" t="s">
        <v>680</v>
      </c>
      <c r="P755"/>
      <c r="Q755" s="112">
        <v>3300</v>
      </c>
      <c r="R755"/>
    </row>
    <row r="756" spans="14:18">
      <c r="N756" s="107" t="str">
        <f t="shared" si="43"/>
        <v>B9116-036</v>
      </c>
      <c r="O756" s="126" t="s">
        <v>2064</v>
      </c>
      <c r="P756">
        <v>3300</v>
      </c>
      <c r="Q756" s="112">
        <v>2970</v>
      </c>
      <c r="R756"/>
    </row>
    <row r="757" spans="14:18">
      <c r="N757" s="107" t="str">
        <f t="shared" si="43"/>
        <v>B9116-040</v>
      </c>
      <c r="O757" s="126" t="s">
        <v>681</v>
      </c>
      <c r="P757">
        <v>3300</v>
      </c>
      <c r="Q757" s="112">
        <v>2970</v>
      </c>
      <c r="R757"/>
    </row>
    <row r="758" spans="14:18">
      <c r="N758" s="107" t="str">
        <f t="shared" si="43"/>
        <v>B9116-057</v>
      </c>
      <c r="O758" s="126" t="s">
        <v>682</v>
      </c>
      <c r="P758"/>
      <c r="Q758" s="112">
        <v>3300</v>
      </c>
      <c r="R758"/>
    </row>
    <row r="759" spans="14:18">
      <c r="N759" s="107" t="str">
        <f t="shared" si="43"/>
        <v>B9116-064</v>
      </c>
      <c r="O759" s="126" t="s">
        <v>683</v>
      </c>
      <c r="P759"/>
      <c r="Q759" s="112">
        <v>4400</v>
      </c>
      <c r="R759"/>
    </row>
    <row r="760" spans="14:18">
      <c r="N760" s="107" t="str">
        <f t="shared" si="43"/>
        <v>B9116-078</v>
      </c>
      <c r="O760" s="126" t="s">
        <v>2065</v>
      </c>
      <c r="P760"/>
      <c r="Q760" s="112">
        <v>3300</v>
      </c>
      <c r="R760"/>
    </row>
    <row r="761" spans="14:18">
      <c r="N761" s="107" t="str">
        <f t="shared" si="43"/>
        <v>B9116-085</v>
      </c>
      <c r="O761" s="126" t="s">
        <v>684</v>
      </c>
      <c r="P761">
        <v>3300</v>
      </c>
      <c r="Q761" s="112">
        <v>2970</v>
      </c>
      <c r="R761"/>
    </row>
    <row r="762" spans="14:18">
      <c r="N762" s="107" t="str">
        <f t="shared" si="43"/>
        <v>B9116-099</v>
      </c>
      <c r="O762" s="126" t="s">
        <v>685</v>
      </c>
      <c r="P762">
        <v>4400</v>
      </c>
      <c r="Q762" s="112">
        <v>3960</v>
      </c>
      <c r="R762"/>
    </row>
    <row r="763" spans="14:18">
      <c r="N763" s="107" t="str">
        <f t="shared" si="43"/>
        <v>B9116-107</v>
      </c>
      <c r="O763" s="126" t="s">
        <v>2066</v>
      </c>
      <c r="P763">
        <v>3300</v>
      </c>
      <c r="Q763" s="112">
        <v>2970</v>
      </c>
      <c r="R763"/>
    </row>
    <row r="764" spans="14:18">
      <c r="N764" s="107" t="str">
        <f t="shared" si="43"/>
        <v>B9116-114</v>
      </c>
      <c r="O764" s="126" t="s">
        <v>2067</v>
      </c>
      <c r="P764">
        <v>3300</v>
      </c>
      <c r="Q764" s="112">
        <v>2970</v>
      </c>
      <c r="R764"/>
    </row>
    <row r="765" spans="14:18">
      <c r="N765" s="107" t="str">
        <f t="shared" si="43"/>
        <v>B9116-128</v>
      </c>
      <c r="O765" s="126" t="s">
        <v>2068</v>
      </c>
      <c r="P765">
        <v>3300</v>
      </c>
      <c r="Q765" s="112">
        <v>2970</v>
      </c>
      <c r="R765"/>
    </row>
    <row r="766" spans="14:18">
      <c r="N766" s="107" t="str">
        <f t="shared" si="43"/>
        <v>B9116-135</v>
      </c>
      <c r="O766" s="126" t="s">
        <v>2069</v>
      </c>
      <c r="P766">
        <v>4400</v>
      </c>
      <c r="Q766" s="112">
        <v>3960</v>
      </c>
      <c r="R766"/>
    </row>
    <row r="767" spans="14:18">
      <c r="N767" s="107" t="str">
        <f t="shared" si="43"/>
        <v>B9116-149</v>
      </c>
      <c r="O767" s="126" t="s">
        <v>2070</v>
      </c>
      <c r="P767">
        <v>4400</v>
      </c>
      <c r="Q767" s="112">
        <v>3960</v>
      </c>
      <c r="R767"/>
    </row>
    <row r="768" spans="14:18">
      <c r="N768" s="107" t="str">
        <f t="shared" si="43"/>
        <v>B9116-156</v>
      </c>
      <c r="O768" s="126" t="s">
        <v>2071</v>
      </c>
      <c r="P768">
        <v>3300</v>
      </c>
      <c r="Q768" s="112">
        <v>2970</v>
      </c>
      <c r="R768"/>
    </row>
    <row r="769" spans="14:18">
      <c r="N769" s="107" t="str">
        <f t="shared" si="43"/>
        <v>B9117-026</v>
      </c>
      <c r="O769" s="126" t="s">
        <v>686</v>
      </c>
      <c r="P769"/>
      <c r="Q769" s="112">
        <v>4400</v>
      </c>
      <c r="R769"/>
    </row>
    <row r="770" spans="14:18">
      <c r="N770" s="107" t="str">
        <f t="shared" si="43"/>
        <v>B9117-030</v>
      </c>
      <c r="O770" s="126" t="s">
        <v>2072</v>
      </c>
      <c r="P770"/>
      <c r="Q770" s="112">
        <v>3300</v>
      </c>
      <c r="R770"/>
    </row>
    <row r="771" spans="14:18">
      <c r="N771" s="107" t="str">
        <f t="shared" si="43"/>
        <v>B9117-047</v>
      </c>
      <c r="O771" s="126" t="s">
        <v>2073</v>
      </c>
      <c r="P771"/>
      <c r="Q771" s="112">
        <v>3300</v>
      </c>
      <c r="R771"/>
    </row>
    <row r="772" spans="14:18">
      <c r="N772" s="107" t="str">
        <f t="shared" si="43"/>
        <v>B9117-054</v>
      </c>
      <c r="O772" s="126" t="s">
        <v>687</v>
      </c>
      <c r="P772"/>
      <c r="Q772" s="112">
        <v>4400</v>
      </c>
      <c r="R772"/>
    </row>
    <row r="773" spans="14:18">
      <c r="N773" s="107" t="str">
        <f t="shared" si="43"/>
        <v>B9117-068</v>
      </c>
      <c r="O773" s="126" t="s">
        <v>688</v>
      </c>
      <c r="P773">
        <v>3300</v>
      </c>
      <c r="Q773" s="112">
        <v>2970</v>
      </c>
      <c r="R773"/>
    </row>
    <row r="774" spans="14:18">
      <c r="N774" s="107" t="str">
        <f t="shared" si="43"/>
        <v>B9117-075</v>
      </c>
      <c r="O774" s="126" t="s">
        <v>689</v>
      </c>
      <c r="P774">
        <v>3300</v>
      </c>
      <c r="Q774" s="112">
        <v>2970</v>
      </c>
      <c r="R774"/>
    </row>
    <row r="775" spans="14:18">
      <c r="N775" s="107" t="str">
        <f t="shared" si="43"/>
        <v>B9117-089</v>
      </c>
      <c r="O775" s="126" t="s">
        <v>2074</v>
      </c>
      <c r="P775">
        <v>4400</v>
      </c>
      <c r="Q775" s="112">
        <v>3960</v>
      </c>
      <c r="R775"/>
    </row>
    <row r="776" spans="14:18">
      <c r="N776" s="107" t="str">
        <f t="shared" si="43"/>
        <v>B9117-096</v>
      </c>
      <c r="O776" s="126" t="s">
        <v>2075</v>
      </c>
      <c r="P776"/>
      <c r="Q776" s="112">
        <v>3300</v>
      </c>
      <c r="R776"/>
    </row>
    <row r="777" spans="14:18">
      <c r="N777" s="107" t="str">
        <f t="shared" si="43"/>
        <v>B9117-104</v>
      </c>
      <c r="O777" s="126" t="s">
        <v>2076</v>
      </c>
      <c r="P777"/>
      <c r="Q777" s="112">
        <v>3300</v>
      </c>
      <c r="R777"/>
    </row>
    <row r="778" spans="14:18">
      <c r="N778" s="107" t="str">
        <f t="shared" si="43"/>
        <v>B9117-118</v>
      </c>
      <c r="O778" s="126" t="s">
        <v>690</v>
      </c>
      <c r="P778"/>
      <c r="Q778" s="112">
        <v>4400</v>
      </c>
      <c r="R778"/>
    </row>
    <row r="779" spans="14:18">
      <c r="N779" s="107" t="str">
        <f t="shared" si="43"/>
        <v>B9117-125</v>
      </c>
      <c r="O779" s="126" t="s">
        <v>2077</v>
      </c>
      <c r="P779"/>
      <c r="Q779" s="112">
        <v>3300</v>
      </c>
      <c r="R779"/>
    </row>
    <row r="780" spans="14:18">
      <c r="N780" s="107" t="str">
        <f t="shared" si="43"/>
        <v>B9118-020</v>
      </c>
      <c r="O780" s="126" t="s">
        <v>2078</v>
      </c>
      <c r="P780"/>
      <c r="Q780" s="112">
        <v>4400</v>
      </c>
      <c r="R780"/>
    </row>
    <row r="781" spans="14:18">
      <c r="N781" s="107" t="str">
        <f t="shared" si="43"/>
        <v>B9118-037</v>
      </c>
      <c r="O781" s="126" t="s">
        <v>691</v>
      </c>
      <c r="P781"/>
      <c r="Q781" s="112">
        <v>3300</v>
      </c>
      <c r="R781"/>
    </row>
    <row r="782" spans="14:18">
      <c r="N782" s="107" t="str">
        <f t="shared" si="43"/>
        <v>B9118-079</v>
      </c>
      <c r="O782" s="126" t="s">
        <v>692</v>
      </c>
      <c r="P782"/>
      <c r="Q782" s="112">
        <v>3300</v>
      </c>
      <c r="R782"/>
    </row>
    <row r="783" spans="14:18">
      <c r="N783" s="107" t="str">
        <f t="shared" si="43"/>
        <v>B9118-086</v>
      </c>
      <c r="O783" s="126" t="s">
        <v>2079</v>
      </c>
      <c r="P783"/>
      <c r="Q783" s="112">
        <v>4400</v>
      </c>
      <c r="R783"/>
    </row>
    <row r="784" spans="14:18">
      <c r="N784" s="107" t="str">
        <f t="shared" si="43"/>
        <v>B9118-090</v>
      </c>
      <c r="O784" s="126" t="s">
        <v>693</v>
      </c>
      <c r="P784"/>
      <c r="Q784" s="112">
        <v>3300</v>
      </c>
      <c r="R784"/>
    </row>
    <row r="785" spans="14:18">
      <c r="N785" s="107" t="str">
        <f t="shared" si="43"/>
        <v>B9118-115</v>
      </c>
      <c r="O785" s="126" t="s">
        <v>2080</v>
      </c>
      <c r="P785"/>
      <c r="Q785" s="112">
        <v>4400</v>
      </c>
      <c r="R785"/>
    </row>
    <row r="786" spans="14:18">
      <c r="N786" s="107" t="str">
        <f t="shared" si="43"/>
        <v>B9118-129</v>
      </c>
      <c r="O786" s="126" t="s">
        <v>694</v>
      </c>
      <c r="P786"/>
      <c r="Q786" s="112">
        <v>4400</v>
      </c>
      <c r="R786"/>
    </row>
    <row r="787" spans="14:18">
      <c r="N787" s="107" t="str">
        <f t="shared" si="43"/>
        <v>B9118-136</v>
      </c>
      <c r="O787" s="126" t="s">
        <v>695</v>
      </c>
      <c r="P787"/>
      <c r="Q787" s="112">
        <v>4400</v>
      </c>
      <c r="R787"/>
    </row>
    <row r="788" spans="14:18">
      <c r="N788" s="107" t="str">
        <f t="shared" si="43"/>
        <v>B9119-010</v>
      </c>
      <c r="O788" s="126" t="s">
        <v>696</v>
      </c>
      <c r="P788">
        <v>4400</v>
      </c>
      <c r="Q788" s="112">
        <v>3960</v>
      </c>
      <c r="R788"/>
    </row>
    <row r="789" spans="14:18">
      <c r="N789" s="107" t="str">
        <f t="shared" si="43"/>
        <v>B9119-027</v>
      </c>
      <c r="O789" s="126" t="s">
        <v>697</v>
      </c>
      <c r="P789"/>
      <c r="Q789" s="112">
        <v>4400</v>
      </c>
      <c r="R789"/>
    </row>
    <row r="790" spans="14:18">
      <c r="N790" s="107" t="str">
        <f t="shared" si="43"/>
        <v>B9119-034</v>
      </c>
      <c r="O790" s="126" t="s">
        <v>698</v>
      </c>
      <c r="P790"/>
      <c r="Q790" s="112">
        <v>4400</v>
      </c>
      <c r="R790"/>
    </row>
    <row r="791" spans="14:18">
      <c r="N791" s="107" t="str">
        <f t="shared" si="43"/>
        <v>B9119-048</v>
      </c>
      <c r="O791" s="126" t="s">
        <v>699</v>
      </c>
      <c r="P791">
        <v>4400</v>
      </c>
      <c r="Q791" s="112">
        <v>3960</v>
      </c>
      <c r="R791"/>
    </row>
    <row r="792" spans="14:18">
      <c r="N792" s="107" t="str">
        <f t="shared" si="43"/>
        <v>B9119-055</v>
      </c>
      <c r="O792" s="126" t="s">
        <v>2081</v>
      </c>
      <c r="P792">
        <v>3300</v>
      </c>
      <c r="Q792" s="112">
        <v>2970</v>
      </c>
      <c r="R792"/>
    </row>
    <row r="793" spans="14:18">
      <c r="N793" s="107" t="str">
        <f t="shared" si="43"/>
        <v>B9119-069</v>
      </c>
      <c r="O793" s="126" t="s">
        <v>700</v>
      </c>
      <c r="P793">
        <v>4400</v>
      </c>
      <c r="Q793" s="112">
        <v>3960</v>
      </c>
      <c r="R793"/>
    </row>
    <row r="794" spans="14:18">
      <c r="N794" s="107" t="str">
        <f t="shared" si="43"/>
        <v>B9119-076</v>
      </c>
      <c r="O794" s="126" t="s">
        <v>701</v>
      </c>
      <c r="P794"/>
      <c r="Q794" s="112">
        <v>3850</v>
      </c>
      <c r="R794"/>
    </row>
    <row r="795" spans="14:18">
      <c r="N795" s="107" t="str">
        <f t="shared" si="43"/>
        <v>B9119-080</v>
      </c>
      <c r="O795" s="126" t="s">
        <v>702</v>
      </c>
      <c r="P795"/>
      <c r="Q795" s="112">
        <v>3850</v>
      </c>
      <c r="R795"/>
    </row>
    <row r="796" spans="14:18">
      <c r="N796" s="107" t="str">
        <f t="shared" si="43"/>
        <v>B9119-097</v>
      </c>
      <c r="O796" s="126" t="s">
        <v>2082</v>
      </c>
      <c r="P796">
        <v>3300</v>
      </c>
      <c r="Q796" s="112">
        <v>2970</v>
      </c>
      <c r="R796"/>
    </row>
    <row r="797" spans="14:18">
      <c r="N797" s="107" t="str">
        <f t="shared" si="43"/>
        <v>B9119-105</v>
      </c>
      <c r="O797" s="126" t="s">
        <v>2083</v>
      </c>
      <c r="P797">
        <v>3850</v>
      </c>
      <c r="Q797" s="112">
        <v>3465</v>
      </c>
      <c r="R797"/>
    </row>
    <row r="798" spans="14:18">
      <c r="N798" s="107" t="str">
        <f t="shared" si="43"/>
        <v>B9119-119</v>
      </c>
      <c r="O798" s="126" t="s">
        <v>2084</v>
      </c>
      <c r="P798">
        <v>4400</v>
      </c>
      <c r="Q798" s="112">
        <v>3960</v>
      </c>
      <c r="R798"/>
    </row>
    <row r="799" spans="14:18">
      <c r="N799" s="107" t="str">
        <f t="shared" si="43"/>
        <v>B9119-126</v>
      </c>
      <c r="O799" s="126" t="s">
        <v>703</v>
      </c>
      <c r="P799">
        <v>4400</v>
      </c>
      <c r="Q799" s="112">
        <v>3960</v>
      </c>
      <c r="R799"/>
    </row>
    <row r="800" spans="14:18">
      <c r="N800" s="107" t="str">
        <f t="shared" si="43"/>
        <v>B9119-130</v>
      </c>
      <c r="O800" s="126" t="s">
        <v>704</v>
      </c>
      <c r="P800">
        <v>4400</v>
      </c>
      <c r="Q800" s="112">
        <v>3960</v>
      </c>
      <c r="R800"/>
    </row>
    <row r="801" spans="14:18">
      <c r="N801" s="107" t="str">
        <f t="shared" si="43"/>
        <v>B9119-147</v>
      </c>
      <c r="O801" s="126" t="s">
        <v>705</v>
      </c>
      <c r="P801">
        <v>3300</v>
      </c>
      <c r="Q801" s="112">
        <v>2970</v>
      </c>
      <c r="R801"/>
    </row>
    <row r="802" spans="14:18">
      <c r="N802" s="107" t="str">
        <f t="shared" si="43"/>
        <v>B9119-154</v>
      </c>
      <c r="O802" s="126" t="s">
        <v>706</v>
      </c>
      <c r="P802">
        <v>3300</v>
      </c>
      <c r="Q802" s="112">
        <v>2970</v>
      </c>
      <c r="R802"/>
    </row>
    <row r="803" spans="14:18">
      <c r="N803" s="107" t="str">
        <f t="shared" si="43"/>
        <v>B9119-168</v>
      </c>
      <c r="O803" s="126" t="s">
        <v>707</v>
      </c>
      <c r="P803">
        <v>4400</v>
      </c>
      <c r="Q803" s="112">
        <v>3960</v>
      </c>
      <c r="R803"/>
    </row>
    <row r="804" spans="14:18">
      <c r="N804" s="107" t="str">
        <f t="shared" si="43"/>
        <v>B9119-175</v>
      </c>
      <c r="O804" s="126" t="s">
        <v>708</v>
      </c>
      <c r="P804">
        <v>4400</v>
      </c>
      <c r="Q804" s="112">
        <v>3960</v>
      </c>
      <c r="R804"/>
    </row>
    <row r="805" spans="14:18">
      <c r="N805" s="107" t="str">
        <f t="shared" si="43"/>
        <v>B9120-025</v>
      </c>
      <c r="O805" s="126" t="s">
        <v>709</v>
      </c>
      <c r="P805"/>
      <c r="Q805" s="112">
        <v>4400</v>
      </c>
      <c r="R805"/>
    </row>
    <row r="806" spans="14:18">
      <c r="N806" s="107" t="str">
        <f t="shared" si="43"/>
        <v>B9120-050</v>
      </c>
      <c r="O806" s="126" t="s">
        <v>710</v>
      </c>
      <c r="P806"/>
      <c r="Q806" s="112">
        <v>4400</v>
      </c>
      <c r="R806"/>
    </row>
    <row r="807" spans="14:18">
      <c r="N807" s="107" t="str">
        <f t="shared" ref="N807:N870" si="44">RIGHT(O807,9)</f>
        <v>B9120-067</v>
      </c>
      <c r="O807" s="126" t="s">
        <v>711</v>
      </c>
      <c r="P807"/>
      <c r="Q807" s="112">
        <v>4400</v>
      </c>
      <c r="R807"/>
    </row>
    <row r="808" spans="14:18">
      <c r="N808" s="107" t="str">
        <f t="shared" si="44"/>
        <v>B9120-088</v>
      </c>
      <c r="O808" s="126" t="s">
        <v>712</v>
      </c>
      <c r="P808"/>
      <c r="Q808" s="112">
        <v>3300</v>
      </c>
      <c r="R808"/>
    </row>
    <row r="809" spans="14:18">
      <c r="N809" s="107" t="str">
        <f t="shared" si="44"/>
        <v>B9120-095</v>
      </c>
      <c r="O809" s="126" t="s">
        <v>713</v>
      </c>
      <c r="P809">
        <v>3300</v>
      </c>
      <c r="Q809" s="112">
        <v>2970</v>
      </c>
      <c r="R809"/>
    </row>
    <row r="810" spans="14:18">
      <c r="N810" s="107" t="str">
        <f t="shared" si="44"/>
        <v>B9120-117</v>
      </c>
      <c r="O810" s="126" t="s">
        <v>714</v>
      </c>
      <c r="P810"/>
      <c r="Q810" s="112">
        <v>3300</v>
      </c>
      <c r="R810"/>
    </row>
    <row r="811" spans="14:18">
      <c r="N811" s="107" t="str">
        <f t="shared" si="44"/>
        <v>B9120-124</v>
      </c>
      <c r="O811" s="126" t="s">
        <v>715</v>
      </c>
      <c r="P811"/>
      <c r="Q811" s="112">
        <v>3300</v>
      </c>
      <c r="R811"/>
    </row>
    <row r="812" spans="14:18">
      <c r="N812" s="107" t="str">
        <f t="shared" si="44"/>
        <v>B9121-036</v>
      </c>
      <c r="O812" s="126" t="s">
        <v>2085</v>
      </c>
      <c r="P812"/>
      <c r="Q812" s="112">
        <v>4400</v>
      </c>
      <c r="R812"/>
    </row>
    <row r="813" spans="14:18">
      <c r="N813" s="107" t="str">
        <f t="shared" si="44"/>
        <v>B9121-057</v>
      </c>
      <c r="O813" s="126" t="s">
        <v>2086</v>
      </c>
      <c r="P813"/>
      <c r="Q813" s="112">
        <v>4400</v>
      </c>
      <c r="R813"/>
    </row>
    <row r="814" spans="14:18">
      <c r="N814" s="107" t="str">
        <f t="shared" si="44"/>
        <v>B9121-064</v>
      </c>
      <c r="O814" s="126" t="s">
        <v>2087</v>
      </c>
      <c r="P814"/>
      <c r="Q814" s="112">
        <v>3300</v>
      </c>
      <c r="R814"/>
    </row>
    <row r="815" spans="14:18">
      <c r="N815" s="107" t="str">
        <f t="shared" si="44"/>
        <v>B9121-078</v>
      </c>
      <c r="O815" s="126" t="s">
        <v>716</v>
      </c>
      <c r="P815"/>
      <c r="Q815" s="112">
        <v>3300</v>
      </c>
      <c r="R815"/>
    </row>
    <row r="816" spans="14:18">
      <c r="N816" s="107" t="str">
        <f t="shared" si="44"/>
        <v>B9121-085</v>
      </c>
      <c r="O816" s="126" t="s">
        <v>717</v>
      </c>
      <c r="P816"/>
      <c r="Q816" s="112">
        <v>3300</v>
      </c>
      <c r="R816"/>
    </row>
    <row r="817" spans="14:18">
      <c r="N817" s="107" t="str">
        <f t="shared" si="44"/>
        <v>B9121-114</v>
      </c>
      <c r="O817" s="126" t="s">
        <v>2088</v>
      </c>
      <c r="P817"/>
      <c r="Q817" s="112">
        <v>4400</v>
      </c>
      <c r="R817"/>
    </row>
    <row r="818" spans="14:18">
      <c r="N818" s="107" t="str">
        <f t="shared" si="44"/>
        <v>B9122-019</v>
      </c>
      <c r="O818" s="126" t="s">
        <v>718</v>
      </c>
      <c r="P818"/>
      <c r="Q818" s="112">
        <v>5400</v>
      </c>
      <c r="R818"/>
    </row>
    <row r="819" spans="14:18">
      <c r="N819" s="107" t="str">
        <f t="shared" si="44"/>
        <v>B9122-026</v>
      </c>
      <c r="O819" s="126" t="s">
        <v>719</v>
      </c>
      <c r="P819"/>
      <c r="Q819" s="112">
        <v>5400</v>
      </c>
      <c r="R819"/>
    </row>
    <row r="820" spans="14:18">
      <c r="N820" s="107" t="str">
        <f t="shared" si="44"/>
        <v>B9122-030</v>
      </c>
      <c r="O820" s="126" t="s">
        <v>720</v>
      </c>
      <c r="P820"/>
      <c r="Q820" s="112">
        <v>5400</v>
      </c>
      <c r="R820"/>
    </row>
    <row r="821" spans="14:18">
      <c r="N821" s="107" t="str">
        <f t="shared" si="44"/>
        <v>B9123-020</v>
      </c>
      <c r="O821" s="126" t="s">
        <v>721</v>
      </c>
      <c r="P821"/>
      <c r="Q821" s="112">
        <v>5400</v>
      </c>
      <c r="R821"/>
    </row>
    <row r="822" spans="14:18">
      <c r="N822" s="107" t="str">
        <f t="shared" si="44"/>
        <v>B9123-037</v>
      </c>
      <c r="O822" s="126" t="s">
        <v>722</v>
      </c>
      <c r="P822">
        <v>5400</v>
      </c>
      <c r="Q822" s="112">
        <v>4860</v>
      </c>
      <c r="R822"/>
    </row>
    <row r="823" spans="14:18">
      <c r="N823" s="107" t="str">
        <f t="shared" si="44"/>
        <v>B9123-044</v>
      </c>
      <c r="O823" s="126" t="s">
        <v>723</v>
      </c>
      <c r="P823">
        <v>5400</v>
      </c>
      <c r="Q823" s="112">
        <v>4860</v>
      </c>
      <c r="R823"/>
    </row>
    <row r="824" spans="14:18">
      <c r="N824" s="107" t="str">
        <f t="shared" si="44"/>
        <v>B9123-058</v>
      </c>
      <c r="O824" s="126" t="s">
        <v>724</v>
      </c>
      <c r="P824"/>
      <c r="Q824" s="112">
        <v>5400</v>
      </c>
      <c r="R824"/>
    </row>
    <row r="825" spans="14:18">
      <c r="N825" s="107" t="str">
        <f t="shared" si="44"/>
        <v>B9123-065</v>
      </c>
      <c r="O825" s="126" t="s">
        <v>725</v>
      </c>
      <c r="P825"/>
      <c r="Q825" s="112">
        <v>5400</v>
      </c>
      <c r="R825"/>
    </row>
    <row r="826" spans="14:18">
      <c r="N826" s="107" t="str">
        <f t="shared" si="44"/>
        <v>B9123-079</v>
      </c>
      <c r="O826" s="126" t="s">
        <v>726</v>
      </c>
      <c r="P826">
        <v>5400</v>
      </c>
      <c r="Q826" s="112">
        <v>4860</v>
      </c>
      <c r="R826"/>
    </row>
    <row r="827" spans="14:18">
      <c r="N827" s="107" t="str">
        <f t="shared" si="44"/>
        <v>B9123-086</v>
      </c>
      <c r="O827" s="126" t="s">
        <v>727</v>
      </c>
      <c r="P827">
        <v>5400</v>
      </c>
      <c r="Q827" s="112">
        <v>4860</v>
      </c>
      <c r="R827"/>
    </row>
    <row r="828" spans="14:18">
      <c r="N828" s="107" t="str">
        <f t="shared" si="44"/>
        <v>B9123-090</v>
      </c>
      <c r="O828" s="126" t="s">
        <v>728</v>
      </c>
      <c r="P828"/>
      <c r="Q828" s="112">
        <v>5400</v>
      </c>
      <c r="R828"/>
    </row>
    <row r="829" spans="14:18">
      <c r="N829" s="107" t="str">
        <f t="shared" si="44"/>
        <v>B9124-010</v>
      </c>
      <c r="O829" s="126" t="s">
        <v>729</v>
      </c>
      <c r="P829"/>
      <c r="Q829" s="112">
        <v>5400</v>
      </c>
      <c r="R829"/>
    </row>
    <row r="830" spans="14:18">
      <c r="N830" s="107" t="str">
        <f t="shared" si="44"/>
        <v>B9124-027</v>
      </c>
      <c r="O830" s="126" t="s">
        <v>730</v>
      </c>
      <c r="P830"/>
      <c r="Q830" s="112">
        <v>5400</v>
      </c>
      <c r="R830"/>
    </row>
    <row r="831" spans="14:18">
      <c r="N831" s="107" t="str">
        <f t="shared" si="44"/>
        <v>B9124-034</v>
      </c>
      <c r="O831" s="126" t="s">
        <v>731</v>
      </c>
      <c r="P831"/>
      <c r="Q831" s="112">
        <v>5400</v>
      </c>
      <c r="R831"/>
    </row>
    <row r="832" spans="14:18">
      <c r="N832" s="107" t="str">
        <f t="shared" si="44"/>
        <v>B9124-048</v>
      </c>
      <c r="O832" s="126" t="s">
        <v>732</v>
      </c>
      <c r="P832"/>
      <c r="Q832" s="112">
        <v>5400</v>
      </c>
      <c r="R832"/>
    </row>
    <row r="833" spans="14:18">
      <c r="N833" s="107" t="str">
        <f t="shared" si="44"/>
        <v>B9124-055</v>
      </c>
      <c r="O833" s="126" t="s">
        <v>733</v>
      </c>
      <c r="P833"/>
      <c r="Q833" s="112">
        <v>5400</v>
      </c>
      <c r="R833"/>
    </row>
    <row r="834" spans="14:18">
      <c r="N834" s="107" t="str">
        <f t="shared" si="44"/>
        <v>B9124-069</v>
      </c>
      <c r="O834" s="126" t="s">
        <v>2089</v>
      </c>
      <c r="P834">
        <v>5400</v>
      </c>
      <c r="Q834" s="112">
        <v>4860</v>
      </c>
      <c r="R834"/>
    </row>
    <row r="835" spans="14:18">
      <c r="N835" s="107" t="str">
        <f t="shared" si="44"/>
        <v>B9124-076</v>
      </c>
      <c r="O835" s="126" t="s">
        <v>734</v>
      </c>
      <c r="P835"/>
      <c r="Q835" s="112">
        <v>5400</v>
      </c>
      <c r="R835"/>
    </row>
    <row r="836" spans="14:18">
      <c r="N836" s="107" t="str">
        <f t="shared" si="44"/>
        <v>B9124-080</v>
      </c>
      <c r="O836" s="126" t="s">
        <v>735</v>
      </c>
      <c r="P836"/>
      <c r="Q836" s="112">
        <v>5400</v>
      </c>
      <c r="R836"/>
    </row>
    <row r="837" spans="14:18">
      <c r="N837" s="107" t="str">
        <f t="shared" si="44"/>
        <v>B9124-097</v>
      </c>
      <c r="O837" s="126" t="s">
        <v>736</v>
      </c>
      <c r="P837">
        <v>5400</v>
      </c>
      <c r="Q837" s="112">
        <v>4860</v>
      </c>
      <c r="R837"/>
    </row>
    <row r="838" spans="14:18">
      <c r="N838" s="107" t="str">
        <f t="shared" si="44"/>
        <v>B9125-017</v>
      </c>
      <c r="O838" s="126" t="s">
        <v>737</v>
      </c>
      <c r="P838"/>
      <c r="Q838" s="112">
        <v>5400</v>
      </c>
      <c r="R838"/>
    </row>
    <row r="839" spans="14:18">
      <c r="N839" s="107" t="str">
        <f t="shared" si="44"/>
        <v>B9125-024</v>
      </c>
      <c r="O839" s="126" t="s">
        <v>738</v>
      </c>
      <c r="P839"/>
      <c r="Q839" s="112">
        <v>5400</v>
      </c>
      <c r="R839"/>
    </row>
    <row r="840" spans="14:18">
      <c r="N840" s="107" t="str">
        <f t="shared" si="44"/>
        <v>B9125-038</v>
      </c>
      <c r="O840" s="126" t="s">
        <v>739</v>
      </c>
      <c r="P840"/>
      <c r="Q840" s="112">
        <v>5400</v>
      </c>
      <c r="R840"/>
    </row>
    <row r="841" spans="14:18">
      <c r="N841" s="107" t="str">
        <f t="shared" si="44"/>
        <v>B9125-045</v>
      </c>
      <c r="O841" s="126" t="s">
        <v>740</v>
      </c>
      <c r="P841"/>
      <c r="Q841" s="112">
        <v>5400</v>
      </c>
      <c r="R841"/>
    </row>
    <row r="842" spans="14:18">
      <c r="N842" s="107" t="str">
        <f t="shared" si="44"/>
        <v>B9125-059</v>
      </c>
      <c r="O842" s="126" t="s">
        <v>741</v>
      </c>
      <c r="P842"/>
      <c r="Q842" s="112">
        <v>5400</v>
      </c>
      <c r="R842"/>
    </row>
    <row r="843" spans="14:18">
      <c r="N843" s="107" t="str">
        <f t="shared" si="44"/>
        <v>B9125-066</v>
      </c>
      <c r="O843" s="126" t="s">
        <v>2090</v>
      </c>
      <c r="P843"/>
      <c r="Q843" s="112">
        <v>5400</v>
      </c>
      <c r="R843"/>
    </row>
    <row r="844" spans="14:18">
      <c r="N844" s="107" t="str">
        <f t="shared" si="44"/>
        <v>B9125-070</v>
      </c>
      <c r="O844" s="126" t="s">
        <v>742</v>
      </c>
      <c r="P844"/>
      <c r="Q844" s="112">
        <v>5400</v>
      </c>
      <c r="R844"/>
    </row>
    <row r="845" spans="14:18">
      <c r="N845" s="107" t="str">
        <f t="shared" si="44"/>
        <v>B9125-087</v>
      </c>
      <c r="O845" s="126" t="s">
        <v>2091</v>
      </c>
      <c r="P845">
        <v>5400</v>
      </c>
      <c r="Q845" s="112">
        <v>4860</v>
      </c>
      <c r="R845"/>
    </row>
    <row r="846" spans="14:18">
      <c r="N846" s="107" t="str">
        <f t="shared" si="44"/>
        <v>B9125-094</v>
      </c>
      <c r="O846" s="126" t="s">
        <v>743</v>
      </c>
      <c r="P846"/>
      <c r="Q846" s="112">
        <v>5400</v>
      </c>
      <c r="R846"/>
    </row>
    <row r="847" spans="14:18">
      <c r="N847" s="107" t="str">
        <f t="shared" si="44"/>
        <v>B9126-014</v>
      </c>
      <c r="O847" s="126" t="s">
        <v>744</v>
      </c>
      <c r="P847"/>
      <c r="Q847" s="112">
        <v>5400</v>
      </c>
      <c r="R847"/>
    </row>
    <row r="848" spans="14:18">
      <c r="N848" s="107" t="str">
        <f t="shared" si="44"/>
        <v>B9126-028</v>
      </c>
      <c r="O848" s="126" t="s">
        <v>745</v>
      </c>
      <c r="P848"/>
      <c r="Q848" s="112">
        <v>5400</v>
      </c>
      <c r="R848"/>
    </row>
    <row r="849" spans="14:18">
      <c r="N849" s="107" t="str">
        <f t="shared" si="44"/>
        <v>B9126-035</v>
      </c>
      <c r="O849" s="126" t="s">
        <v>746</v>
      </c>
      <c r="P849"/>
      <c r="Q849" s="112">
        <v>5400</v>
      </c>
      <c r="R849"/>
    </row>
    <row r="850" spans="14:18">
      <c r="N850" s="107" t="str">
        <f t="shared" si="44"/>
        <v>B9126-049</v>
      </c>
      <c r="O850" s="126" t="s">
        <v>747</v>
      </c>
      <c r="P850"/>
      <c r="Q850" s="112">
        <v>5400</v>
      </c>
      <c r="R850"/>
    </row>
    <row r="851" spans="14:18">
      <c r="N851" s="107" t="str">
        <f t="shared" si="44"/>
        <v>B9126-056</v>
      </c>
      <c r="O851" s="126" t="s">
        <v>748</v>
      </c>
      <c r="P851"/>
      <c r="Q851" s="112">
        <v>5400</v>
      </c>
      <c r="R851"/>
    </row>
    <row r="852" spans="14:18">
      <c r="N852" s="107" t="str">
        <f t="shared" si="44"/>
        <v>B9126-060</v>
      </c>
      <c r="O852" s="126" t="s">
        <v>749</v>
      </c>
      <c r="P852"/>
      <c r="Q852" s="112">
        <v>5400</v>
      </c>
      <c r="R852"/>
    </row>
    <row r="853" spans="14:18">
      <c r="N853" s="107" t="str">
        <f t="shared" si="44"/>
        <v>B9126-077</v>
      </c>
      <c r="O853" s="126" t="s">
        <v>750</v>
      </c>
      <c r="P853"/>
      <c r="Q853" s="112">
        <v>5400</v>
      </c>
      <c r="R853"/>
    </row>
    <row r="854" spans="14:18">
      <c r="N854" s="107" t="str">
        <f t="shared" si="44"/>
        <v>B9126-084</v>
      </c>
      <c r="O854" s="126" t="s">
        <v>751</v>
      </c>
      <c r="P854"/>
      <c r="Q854" s="112">
        <v>5400</v>
      </c>
      <c r="R854"/>
    </row>
    <row r="855" spans="14:18">
      <c r="N855" s="107" t="str">
        <f t="shared" si="44"/>
        <v>B9126-098</v>
      </c>
      <c r="O855" s="126" t="s">
        <v>752</v>
      </c>
      <c r="P855"/>
      <c r="Q855" s="112">
        <v>5400</v>
      </c>
      <c r="R855"/>
    </row>
    <row r="856" spans="14:18">
      <c r="N856" s="107" t="str">
        <f t="shared" si="44"/>
        <v>B9127-018</v>
      </c>
      <c r="O856" s="126" t="s">
        <v>753</v>
      </c>
      <c r="P856"/>
      <c r="Q856" s="112">
        <v>5400</v>
      </c>
      <c r="R856"/>
    </row>
    <row r="857" spans="14:18">
      <c r="N857" s="107" t="str">
        <f t="shared" si="44"/>
        <v>B9127-025</v>
      </c>
      <c r="O857" s="126" t="s">
        <v>754</v>
      </c>
      <c r="P857"/>
      <c r="Q857" s="112">
        <v>5400</v>
      </c>
      <c r="R857"/>
    </row>
    <row r="858" spans="14:18">
      <c r="N858" s="107" t="str">
        <f t="shared" si="44"/>
        <v>B9127-039</v>
      </c>
      <c r="O858" s="126" t="s">
        <v>755</v>
      </c>
      <c r="P858"/>
      <c r="Q858" s="112">
        <v>5400</v>
      </c>
      <c r="R858"/>
    </row>
    <row r="859" spans="14:18">
      <c r="N859" s="107" t="str">
        <f t="shared" si="44"/>
        <v>B9127-046</v>
      </c>
      <c r="O859" s="126" t="s">
        <v>2092</v>
      </c>
      <c r="P859"/>
      <c r="Q859" s="112">
        <v>5400</v>
      </c>
      <c r="R859"/>
    </row>
    <row r="860" spans="14:18">
      <c r="N860" s="107" t="str">
        <f t="shared" si="44"/>
        <v>B9127-050</v>
      </c>
      <c r="O860" s="126" t="s">
        <v>2093</v>
      </c>
      <c r="P860"/>
      <c r="Q860" s="112">
        <v>6480</v>
      </c>
      <c r="R860"/>
    </row>
    <row r="861" spans="14:18">
      <c r="N861" s="107" t="str">
        <f t="shared" si="44"/>
        <v>B9127-067</v>
      </c>
      <c r="O861" s="126" t="s">
        <v>756</v>
      </c>
      <c r="P861"/>
      <c r="Q861" s="112">
        <v>5400</v>
      </c>
      <c r="R861"/>
    </row>
    <row r="862" spans="14:18">
      <c r="N862" s="107" t="str">
        <f t="shared" si="44"/>
        <v>B9127-074</v>
      </c>
      <c r="O862" s="126" t="s">
        <v>757</v>
      </c>
      <c r="P862"/>
      <c r="Q862" s="112">
        <v>5400</v>
      </c>
      <c r="R862"/>
    </row>
    <row r="863" spans="14:18">
      <c r="N863" s="107" t="str">
        <f t="shared" si="44"/>
        <v>B9127-088</v>
      </c>
      <c r="O863" s="126" t="s">
        <v>758</v>
      </c>
      <c r="P863"/>
      <c r="Q863" s="112">
        <v>5400</v>
      </c>
      <c r="R863"/>
    </row>
    <row r="864" spans="14:18">
      <c r="N864" s="107" t="str">
        <f t="shared" si="44"/>
        <v>B9127-095</v>
      </c>
      <c r="O864" s="126" t="s">
        <v>759</v>
      </c>
      <c r="P864">
        <v>5400</v>
      </c>
      <c r="Q864" s="112">
        <v>4860</v>
      </c>
      <c r="R864"/>
    </row>
    <row r="865" spans="14:18">
      <c r="N865" s="107" t="str">
        <f t="shared" si="44"/>
        <v>B9128-015</v>
      </c>
      <c r="O865" s="126" t="s">
        <v>760</v>
      </c>
      <c r="P865"/>
      <c r="Q865" s="112">
        <v>5400</v>
      </c>
      <c r="R865"/>
    </row>
    <row r="866" spans="14:18">
      <c r="N866" s="107" t="str">
        <f t="shared" si="44"/>
        <v>B9128-029</v>
      </c>
      <c r="O866" s="126" t="s">
        <v>761</v>
      </c>
      <c r="P866"/>
      <c r="Q866" s="112">
        <v>5400</v>
      </c>
      <c r="R866"/>
    </row>
    <row r="867" spans="14:18">
      <c r="N867" s="107" t="str">
        <f t="shared" si="44"/>
        <v>B9128-036</v>
      </c>
      <c r="O867" s="126" t="s">
        <v>762</v>
      </c>
      <c r="P867"/>
      <c r="Q867" s="112">
        <v>5400</v>
      </c>
      <c r="R867"/>
    </row>
    <row r="868" spans="14:18">
      <c r="N868" s="107" t="str">
        <f t="shared" si="44"/>
        <v>B9128-040</v>
      </c>
      <c r="O868" s="126" t="s">
        <v>2094</v>
      </c>
      <c r="P868"/>
      <c r="Q868" s="112">
        <v>5400</v>
      </c>
      <c r="R868"/>
    </row>
    <row r="869" spans="14:18">
      <c r="N869" s="107" t="str">
        <f t="shared" si="44"/>
        <v>B9128-057</v>
      </c>
      <c r="O869" s="126" t="s">
        <v>2095</v>
      </c>
      <c r="P869"/>
      <c r="Q869" s="112">
        <v>5400</v>
      </c>
      <c r="R869"/>
    </row>
    <row r="870" spans="14:18">
      <c r="N870" s="107" t="str">
        <f t="shared" si="44"/>
        <v>B9128-064</v>
      </c>
      <c r="O870" s="126" t="s">
        <v>2096</v>
      </c>
      <c r="P870"/>
      <c r="Q870" s="112">
        <v>5400</v>
      </c>
      <c r="R870"/>
    </row>
    <row r="871" spans="14:18">
      <c r="N871" s="107" t="str">
        <f t="shared" ref="N871:N934" si="45">RIGHT(O871,9)</f>
        <v>B9128-078</v>
      </c>
      <c r="O871" s="126" t="s">
        <v>2097</v>
      </c>
      <c r="P871">
        <v>5400</v>
      </c>
      <c r="Q871" s="112">
        <v>4860</v>
      </c>
      <c r="R871"/>
    </row>
    <row r="872" spans="14:18">
      <c r="N872" s="107" t="str">
        <f t="shared" si="45"/>
        <v>B9128-085</v>
      </c>
      <c r="O872" s="126" t="s">
        <v>763</v>
      </c>
      <c r="P872"/>
      <c r="Q872" s="112">
        <v>5400</v>
      </c>
      <c r="R872"/>
    </row>
    <row r="873" spans="14:18">
      <c r="N873" s="107" t="str">
        <f t="shared" si="45"/>
        <v>B9128-099</v>
      </c>
      <c r="O873" s="126" t="s">
        <v>764</v>
      </c>
      <c r="P873"/>
      <c r="Q873" s="112">
        <v>5400</v>
      </c>
      <c r="R873"/>
    </row>
    <row r="874" spans="14:18">
      <c r="N874" s="107" t="str">
        <f t="shared" si="45"/>
        <v>B9129-019</v>
      </c>
      <c r="O874" s="126" t="s">
        <v>765</v>
      </c>
      <c r="P874">
        <v>5500</v>
      </c>
      <c r="Q874" s="112">
        <v>4950</v>
      </c>
      <c r="R874"/>
    </row>
    <row r="875" spans="14:18">
      <c r="N875" s="107" t="str">
        <f t="shared" si="45"/>
        <v>B9129-026</v>
      </c>
      <c r="O875" s="126" t="s">
        <v>2098</v>
      </c>
      <c r="P875"/>
      <c r="Q875" s="112">
        <v>5500</v>
      </c>
      <c r="R875"/>
    </row>
    <row r="876" spans="14:18">
      <c r="N876" s="107" t="str">
        <f t="shared" si="45"/>
        <v>B9129-030</v>
      </c>
      <c r="O876" s="126" t="s">
        <v>766</v>
      </c>
      <c r="P876"/>
      <c r="Q876" s="112">
        <v>5500</v>
      </c>
      <c r="R876"/>
    </row>
    <row r="877" spans="14:18">
      <c r="N877" s="107" t="str">
        <f t="shared" si="45"/>
        <v>B9129-047</v>
      </c>
      <c r="O877" s="126" t="s">
        <v>767</v>
      </c>
      <c r="P877"/>
      <c r="Q877" s="112">
        <v>7700</v>
      </c>
      <c r="R877"/>
    </row>
    <row r="878" spans="14:18">
      <c r="N878" s="107" t="str">
        <f t="shared" si="45"/>
        <v>B9129-054</v>
      </c>
      <c r="O878" s="126" t="s">
        <v>2099</v>
      </c>
      <c r="P878"/>
      <c r="Q878" s="112">
        <v>5500</v>
      </c>
      <c r="R878"/>
    </row>
    <row r="879" spans="14:18">
      <c r="N879" s="107" t="str">
        <f t="shared" si="45"/>
        <v>B9129-068</v>
      </c>
      <c r="O879" s="126" t="s">
        <v>2100</v>
      </c>
      <c r="P879"/>
      <c r="Q879" s="112">
        <v>5500</v>
      </c>
      <c r="R879"/>
    </row>
    <row r="880" spans="14:18">
      <c r="N880" s="107" t="str">
        <f t="shared" si="45"/>
        <v>B9129-075</v>
      </c>
      <c r="O880" s="126" t="s">
        <v>768</v>
      </c>
      <c r="P880"/>
      <c r="Q880" s="112">
        <v>5500</v>
      </c>
      <c r="R880"/>
    </row>
    <row r="881" spans="14:18">
      <c r="N881" s="107" t="str">
        <f t="shared" si="45"/>
        <v>B9129-089</v>
      </c>
      <c r="O881" s="126" t="s">
        <v>769</v>
      </c>
      <c r="P881"/>
      <c r="Q881" s="112">
        <v>5500</v>
      </c>
      <c r="R881"/>
    </row>
    <row r="882" spans="14:18">
      <c r="N882" s="107" t="str">
        <f t="shared" si="45"/>
        <v>B9129-096</v>
      </c>
      <c r="O882" s="126" t="s">
        <v>770</v>
      </c>
      <c r="P882"/>
      <c r="Q882" s="112">
        <v>6600</v>
      </c>
      <c r="R882"/>
    </row>
    <row r="883" spans="14:18">
      <c r="N883" s="107" t="str">
        <f t="shared" si="45"/>
        <v>B9130-017</v>
      </c>
      <c r="O883" s="126" t="s">
        <v>771</v>
      </c>
      <c r="P883"/>
      <c r="Q883" s="112">
        <v>4950</v>
      </c>
      <c r="R883"/>
    </row>
    <row r="884" spans="14:18">
      <c r="N884" s="107" t="str">
        <f t="shared" si="45"/>
        <v>B9130-024</v>
      </c>
      <c r="O884" s="126" t="s">
        <v>772</v>
      </c>
      <c r="P884"/>
      <c r="Q884" s="112">
        <v>5500</v>
      </c>
      <c r="R884"/>
    </row>
    <row r="885" spans="14:18">
      <c r="N885" s="107" t="str">
        <f t="shared" si="45"/>
        <v>B9130-038</v>
      </c>
      <c r="O885" s="126" t="s">
        <v>773</v>
      </c>
      <c r="P885"/>
      <c r="Q885" s="112">
        <v>5500</v>
      </c>
      <c r="R885"/>
    </row>
    <row r="886" spans="14:18">
      <c r="N886" s="107" t="str">
        <f t="shared" si="45"/>
        <v>B9130-045</v>
      </c>
      <c r="O886" s="126" t="s">
        <v>774</v>
      </c>
      <c r="P886"/>
      <c r="Q886" s="112">
        <v>5500</v>
      </c>
      <c r="R886"/>
    </row>
    <row r="887" spans="14:18">
      <c r="N887" s="107" t="str">
        <f t="shared" si="45"/>
        <v>B9130-059</v>
      </c>
      <c r="O887" s="126" t="s">
        <v>775</v>
      </c>
      <c r="P887"/>
      <c r="Q887" s="112">
        <v>5500</v>
      </c>
      <c r="R887"/>
    </row>
    <row r="888" spans="14:18">
      <c r="N888" s="107" t="str">
        <f t="shared" si="45"/>
        <v>B9130-066</v>
      </c>
      <c r="O888" s="126" t="s">
        <v>776</v>
      </c>
      <c r="P888"/>
      <c r="Q888" s="112">
        <v>5500</v>
      </c>
      <c r="R888"/>
    </row>
    <row r="889" spans="14:18">
      <c r="N889" s="107" t="str">
        <f t="shared" si="45"/>
        <v>B9130-070</v>
      </c>
      <c r="O889" s="126" t="s">
        <v>777</v>
      </c>
      <c r="P889"/>
      <c r="Q889" s="112">
        <v>7700</v>
      </c>
      <c r="R889"/>
    </row>
    <row r="890" spans="14:18">
      <c r="N890" s="107" t="str">
        <f t="shared" si="45"/>
        <v>B9130-087</v>
      </c>
      <c r="O890" s="126" t="s">
        <v>778</v>
      </c>
      <c r="P890"/>
      <c r="Q890" s="112">
        <v>5500</v>
      </c>
      <c r="R890"/>
    </row>
    <row r="891" spans="14:18">
      <c r="N891" s="107" t="str">
        <f t="shared" si="45"/>
        <v>B9130-094</v>
      </c>
      <c r="O891" s="126" t="s">
        <v>779</v>
      </c>
      <c r="P891">
        <v>4950</v>
      </c>
      <c r="Q891" s="112">
        <v>4455</v>
      </c>
      <c r="R891"/>
    </row>
    <row r="892" spans="14:18">
      <c r="N892" s="107" t="str">
        <f t="shared" si="45"/>
        <v>B9131-014</v>
      </c>
      <c r="O892" s="126" t="s">
        <v>780</v>
      </c>
      <c r="P892">
        <v>5500</v>
      </c>
      <c r="Q892" s="112">
        <v>4950</v>
      </c>
      <c r="R892"/>
    </row>
    <row r="893" spans="14:18">
      <c r="N893" s="107" t="str">
        <f t="shared" si="45"/>
        <v>B9131-028</v>
      </c>
      <c r="O893" s="126" t="s">
        <v>781</v>
      </c>
      <c r="P893"/>
      <c r="Q893" s="112">
        <v>5500</v>
      </c>
      <c r="R893"/>
    </row>
    <row r="894" spans="14:18">
      <c r="N894" s="107" t="str">
        <f t="shared" si="45"/>
        <v>B9131-049</v>
      </c>
      <c r="O894" s="126" t="s">
        <v>782</v>
      </c>
      <c r="P894">
        <v>5500</v>
      </c>
      <c r="Q894" s="112">
        <v>4950</v>
      </c>
      <c r="R894"/>
    </row>
    <row r="895" spans="14:18">
      <c r="N895" s="107" t="str">
        <f t="shared" si="45"/>
        <v>B9131-056</v>
      </c>
      <c r="O895" s="126" t="s">
        <v>783</v>
      </c>
      <c r="P895">
        <v>5500</v>
      </c>
      <c r="Q895" s="112">
        <v>4950</v>
      </c>
      <c r="R895"/>
    </row>
    <row r="896" spans="14:18">
      <c r="N896" s="107" t="str">
        <f t="shared" si="45"/>
        <v>B9131-060</v>
      </c>
      <c r="O896" s="126" t="s">
        <v>784</v>
      </c>
      <c r="P896">
        <v>5500</v>
      </c>
      <c r="Q896" s="112">
        <v>4950</v>
      </c>
      <c r="R896"/>
    </row>
    <row r="897" spans="14:18">
      <c r="N897" s="107" t="str">
        <f t="shared" si="45"/>
        <v>B9131-077</v>
      </c>
      <c r="O897" s="126" t="s">
        <v>785</v>
      </c>
      <c r="P897">
        <v>5500</v>
      </c>
      <c r="Q897" s="112">
        <v>4950</v>
      </c>
      <c r="R897"/>
    </row>
    <row r="898" spans="14:18">
      <c r="N898" s="107" t="str">
        <f t="shared" si="45"/>
        <v>B9131-084</v>
      </c>
      <c r="O898" s="126" t="s">
        <v>786</v>
      </c>
      <c r="P898">
        <v>5500</v>
      </c>
      <c r="Q898" s="112">
        <v>4950</v>
      </c>
      <c r="R898"/>
    </row>
    <row r="899" spans="14:18">
      <c r="N899" s="107" t="str">
        <f t="shared" si="45"/>
        <v>B9131-106</v>
      </c>
      <c r="O899" s="126" t="s">
        <v>787</v>
      </c>
      <c r="P899"/>
      <c r="Q899" s="112">
        <v>5500</v>
      </c>
      <c r="R899"/>
    </row>
    <row r="900" spans="14:18">
      <c r="N900" s="107" t="str">
        <f t="shared" si="45"/>
        <v>B9131-110</v>
      </c>
      <c r="O900" s="126" t="s">
        <v>788</v>
      </c>
      <c r="P900"/>
      <c r="Q900" s="112">
        <v>5500</v>
      </c>
      <c r="R900"/>
    </row>
    <row r="901" spans="14:18">
      <c r="N901" s="107" t="str">
        <f t="shared" si="45"/>
        <v>B9132-018</v>
      </c>
      <c r="O901" s="126" t="s">
        <v>789</v>
      </c>
      <c r="P901"/>
      <c r="Q901" s="112">
        <v>5500</v>
      </c>
      <c r="R901"/>
    </row>
    <row r="902" spans="14:18">
      <c r="N902" s="107" t="str">
        <f t="shared" si="45"/>
        <v>B9132-025</v>
      </c>
      <c r="O902" s="126" t="s">
        <v>790</v>
      </c>
      <c r="P902"/>
      <c r="Q902" s="112">
        <v>5500</v>
      </c>
      <c r="R902"/>
    </row>
    <row r="903" spans="14:18">
      <c r="N903" s="107" t="str">
        <f t="shared" si="45"/>
        <v>B9132-039</v>
      </c>
      <c r="O903" s="126" t="s">
        <v>791</v>
      </c>
      <c r="P903"/>
      <c r="Q903" s="112">
        <v>5500</v>
      </c>
      <c r="R903"/>
    </row>
    <row r="904" spans="14:18">
      <c r="N904" s="107" t="str">
        <f t="shared" si="45"/>
        <v>B9132-046</v>
      </c>
      <c r="O904" s="126" t="s">
        <v>792</v>
      </c>
      <c r="P904"/>
      <c r="Q904" s="112">
        <v>5500</v>
      </c>
      <c r="R904"/>
    </row>
    <row r="905" spans="14:18">
      <c r="N905" s="107" t="str">
        <f t="shared" si="45"/>
        <v>B9132-050</v>
      </c>
      <c r="O905" s="126" t="s">
        <v>793</v>
      </c>
      <c r="P905"/>
      <c r="Q905" s="112">
        <v>5500</v>
      </c>
      <c r="R905"/>
    </row>
    <row r="906" spans="14:18">
      <c r="N906" s="107" t="str">
        <f t="shared" si="45"/>
        <v>B9132-067</v>
      </c>
      <c r="O906" s="126" t="s">
        <v>794</v>
      </c>
      <c r="P906"/>
      <c r="Q906" s="112">
        <v>6600</v>
      </c>
      <c r="R906"/>
    </row>
    <row r="907" spans="14:18">
      <c r="N907" s="107" t="str">
        <f t="shared" si="45"/>
        <v>B9132-074</v>
      </c>
      <c r="O907" s="126" t="s">
        <v>795</v>
      </c>
      <c r="P907">
        <v>6050</v>
      </c>
      <c r="Q907" s="112">
        <v>5445</v>
      </c>
      <c r="R907"/>
    </row>
    <row r="908" spans="14:18">
      <c r="N908" s="107" t="str">
        <f t="shared" si="45"/>
        <v>B9132-088</v>
      </c>
      <c r="O908" s="126" t="s">
        <v>796</v>
      </c>
      <c r="P908"/>
      <c r="Q908" s="112">
        <v>5500</v>
      </c>
      <c r="R908"/>
    </row>
    <row r="909" spans="14:18">
      <c r="N909" s="107" t="str">
        <f t="shared" si="45"/>
        <v>B9132-095</v>
      </c>
      <c r="O909" s="126" t="s">
        <v>797</v>
      </c>
      <c r="P909"/>
      <c r="Q909" s="112">
        <v>5500</v>
      </c>
      <c r="R909"/>
    </row>
    <row r="910" spans="14:18">
      <c r="N910" s="107" t="str">
        <f t="shared" si="45"/>
        <v>B9132-100</v>
      </c>
      <c r="O910" s="126" t="s">
        <v>798</v>
      </c>
      <c r="P910"/>
      <c r="Q910" s="112">
        <v>6600</v>
      </c>
      <c r="R910"/>
    </row>
    <row r="911" spans="14:18">
      <c r="N911" s="107" t="str">
        <f t="shared" si="45"/>
        <v>B9133-015</v>
      </c>
      <c r="O911" s="126" t="s">
        <v>2101</v>
      </c>
      <c r="P911"/>
      <c r="Q911" s="112">
        <v>5500</v>
      </c>
      <c r="R911"/>
    </row>
    <row r="912" spans="14:18">
      <c r="N912" s="107" t="str">
        <f t="shared" si="45"/>
        <v>B9133-029</v>
      </c>
      <c r="O912" s="126" t="s">
        <v>799</v>
      </c>
      <c r="P912"/>
      <c r="Q912" s="112">
        <v>7700</v>
      </c>
      <c r="R912"/>
    </row>
    <row r="913" spans="14:18">
      <c r="N913" s="107" t="str">
        <f t="shared" si="45"/>
        <v>B9133-057</v>
      </c>
      <c r="O913" s="126" t="s">
        <v>2102</v>
      </c>
      <c r="P913"/>
      <c r="Q913" s="112">
        <v>5500</v>
      </c>
      <c r="R913"/>
    </row>
    <row r="914" spans="14:18">
      <c r="N914" s="107" t="str">
        <f t="shared" si="45"/>
        <v>B9133-064</v>
      </c>
      <c r="O914" s="126" t="s">
        <v>800</v>
      </c>
      <c r="P914"/>
      <c r="Q914" s="112">
        <v>6600</v>
      </c>
      <c r="R914"/>
    </row>
    <row r="915" spans="14:18">
      <c r="N915" s="107" t="str">
        <f t="shared" si="45"/>
        <v>B9133-078</v>
      </c>
      <c r="O915" s="126" t="s">
        <v>2103</v>
      </c>
      <c r="P915">
        <v>5500</v>
      </c>
      <c r="Q915" s="112">
        <v>4950</v>
      </c>
      <c r="R915"/>
    </row>
    <row r="916" spans="14:18">
      <c r="N916" s="107" t="str">
        <f t="shared" si="45"/>
        <v>B9133-085</v>
      </c>
      <c r="O916" s="126" t="s">
        <v>801</v>
      </c>
      <c r="P916"/>
      <c r="Q916" s="112">
        <v>5500</v>
      </c>
      <c r="R916"/>
    </row>
    <row r="917" spans="14:18">
      <c r="N917" s="107" t="str">
        <f t="shared" si="45"/>
        <v>B9133-099</v>
      </c>
      <c r="O917" s="126" t="s">
        <v>802</v>
      </c>
      <c r="P917"/>
      <c r="Q917" s="112">
        <v>5500</v>
      </c>
      <c r="R917"/>
    </row>
    <row r="918" spans="14:18">
      <c r="N918" s="107" t="str">
        <f t="shared" si="45"/>
        <v>B9133-107</v>
      </c>
      <c r="O918" s="126" t="s">
        <v>803</v>
      </c>
      <c r="P918">
        <v>5500</v>
      </c>
      <c r="Q918" s="112">
        <v>4950</v>
      </c>
      <c r="R918"/>
    </row>
    <row r="919" spans="14:18">
      <c r="N919" s="107" t="str">
        <f t="shared" si="45"/>
        <v>B9134-019</v>
      </c>
      <c r="O919" s="126" t="s">
        <v>804</v>
      </c>
      <c r="P919"/>
      <c r="Q919" s="112">
        <v>5500</v>
      </c>
      <c r="R919"/>
    </row>
    <row r="920" spans="14:18">
      <c r="N920" s="107" t="str">
        <f t="shared" si="45"/>
        <v>B9134-026</v>
      </c>
      <c r="O920" s="126" t="s">
        <v>805</v>
      </c>
      <c r="P920"/>
      <c r="Q920" s="112">
        <v>7700</v>
      </c>
      <c r="R920"/>
    </row>
    <row r="921" spans="14:18">
      <c r="N921" s="107" t="str">
        <f t="shared" si="45"/>
        <v>B9134-030</v>
      </c>
      <c r="O921" s="126" t="s">
        <v>2104</v>
      </c>
      <c r="P921"/>
      <c r="Q921" s="112">
        <v>5500</v>
      </c>
      <c r="R921"/>
    </row>
    <row r="922" spans="14:18">
      <c r="N922" s="107" t="str">
        <f t="shared" si="45"/>
        <v>B9134-047</v>
      </c>
      <c r="O922" s="126" t="s">
        <v>806</v>
      </c>
      <c r="P922">
        <v>5500</v>
      </c>
      <c r="Q922" s="112">
        <v>4950</v>
      </c>
      <c r="R922"/>
    </row>
    <row r="923" spans="14:18">
      <c r="N923" s="107" t="str">
        <f t="shared" si="45"/>
        <v>B9134-054</v>
      </c>
      <c r="O923" s="126" t="s">
        <v>807</v>
      </c>
      <c r="P923">
        <v>5500</v>
      </c>
      <c r="Q923" s="112">
        <v>4950</v>
      </c>
      <c r="R923"/>
    </row>
    <row r="924" spans="14:18">
      <c r="N924" s="107" t="str">
        <f t="shared" si="45"/>
        <v>B9134-068</v>
      </c>
      <c r="O924" s="126" t="s">
        <v>808</v>
      </c>
      <c r="P924"/>
      <c r="Q924" s="112">
        <v>5500</v>
      </c>
      <c r="R924"/>
    </row>
    <row r="925" spans="14:18">
      <c r="N925" s="107" t="str">
        <f t="shared" si="45"/>
        <v>B9134-075</v>
      </c>
      <c r="O925" s="126" t="s">
        <v>809</v>
      </c>
      <c r="P925"/>
      <c r="Q925" s="112">
        <v>5500</v>
      </c>
      <c r="R925"/>
    </row>
    <row r="926" spans="14:18">
      <c r="N926" s="107" t="str">
        <f t="shared" si="45"/>
        <v>B9134-089</v>
      </c>
      <c r="O926" s="126" t="s">
        <v>810</v>
      </c>
      <c r="P926"/>
      <c r="Q926" s="112">
        <v>5500</v>
      </c>
      <c r="R926"/>
    </row>
    <row r="927" spans="14:18">
      <c r="N927" s="107" t="str">
        <f t="shared" si="45"/>
        <v>B9134-096</v>
      </c>
      <c r="O927" s="126" t="s">
        <v>2105</v>
      </c>
      <c r="P927">
        <v>5500</v>
      </c>
      <c r="Q927" s="112">
        <v>4950</v>
      </c>
      <c r="R927"/>
    </row>
    <row r="928" spans="14:18">
      <c r="N928" s="107" t="str">
        <f t="shared" si="45"/>
        <v>B9134-104</v>
      </c>
      <c r="O928" s="126" t="s">
        <v>2106</v>
      </c>
      <c r="P928">
        <v>5500</v>
      </c>
      <c r="Q928" s="112">
        <v>4950</v>
      </c>
      <c r="R928"/>
    </row>
    <row r="929" spans="14:18">
      <c r="N929" s="107" t="str">
        <f t="shared" si="45"/>
        <v>B9134-118</v>
      </c>
      <c r="O929" s="126" t="s">
        <v>2107</v>
      </c>
      <c r="P929"/>
      <c r="Q929" s="112">
        <v>5500</v>
      </c>
      <c r="R929"/>
    </row>
    <row r="930" spans="14:18">
      <c r="N930" s="107" t="str">
        <f t="shared" si="45"/>
        <v>B9135-016</v>
      </c>
      <c r="O930" s="126" t="s">
        <v>811</v>
      </c>
      <c r="P930"/>
      <c r="Q930" s="112">
        <v>5500</v>
      </c>
      <c r="R930"/>
    </row>
    <row r="931" spans="14:18">
      <c r="N931" s="107" t="str">
        <f t="shared" si="45"/>
        <v>B9135-020</v>
      </c>
      <c r="O931" s="126" t="s">
        <v>812</v>
      </c>
      <c r="P931"/>
      <c r="Q931" s="112">
        <v>5500</v>
      </c>
      <c r="R931"/>
    </row>
    <row r="932" spans="14:18">
      <c r="N932" s="107" t="str">
        <f t="shared" si="45"/>
        <v>B9135-037</v>
      </c>
      <c r="O932" s="126" t="s">
        <v>2108</v>
      </c>
      <c r="P932"/>
      <c r="Q932" s="112">
        <v>5500</v>
      </c>
      <c r="R932"/>
    </row>
    <row r="933" spans="14:18">
      <c r="N933" s="107" t="str">
        <f t="shared" si="45"/>
        <v>B9135-044</v>
      </c>
      <c r="O933" s="126" t="s">
        <v>813</v>
      </c>
      <c r="P933"/>
      <c r="Q933" s="112">
        <v>5500</v>
      </c>
      <c r="R933"/>
    </row>
    <row r="934" spans="14:18">
      <c r="N934" s="107" t="str">
        <f t="shared" si="45"/>
        <v>B9135-058</v>
      </c>
      <c r="O934" s="126" t="s">
        <v>814</v>
      </c>
      <c r="P934"/>
      <c r="Q934" s="112">
        <v>5500</v>
      </c>
      <c r="R934"/>
    </row>
    <row r="935" spans="14:18">
      <c r="N935" s="107" t="str">
        <f t="shared" ref="N935:N998" si="46">RIGHT(O935,9)</f>
        <v>B9135-065</v>
      </c>
      <c r="O935" s="126" t="s">
        <v>815</v>
      </c>
      <c r="P935"/>
      <c r="Q935" s="112">
        <v>5500</v>
      </c>
      <c r="R935"/>
    </row>
    <row r="936" spans="14:18">
      <c r="N936" s="107" t="str">
        <f t="shared" si="46"/>
        <v>B9135-079</v>
      </c>
      <c r="O936" s="126" t="s">
        <v>816</v>
      </c>
      <c r="P936"/>
      <c r="Q936" s="112">
        <v>5500</v>
      </c>
      <c r="R936"/>
    </row>
    <row r="937" spans="14:18">
      <c r="N937" s="107" t="str">
        <f t="shared" si="46"/>
        <v>B9135-086</v>
      </c>
      <c r="O937" s="126" t="s">
        <v>817</v>
      </c>
      <c r="P937">
        <v>5500</v>
      </c>
      <c r="Q937" s="112">
        <v>4950</v>
      </c>
      <c r="R937"/>
    </row>
    <row r="938" spans="14:18">
      <c r="N938" s="107" t="str">
        <f t="shared" si="46"/>
        <v>B9135-090</v>
      </c>
      <c r="O938" s="126" t="s">
        <v>2109</v>
      </c>
      <c r="P938"/>
      <c r="Q938" s="112">
        <v>5500</v>
      </c>
      <c r="R938"/>
    </row>
    <row r="939" spans="14:18">
      <c r="N939" s="107" t="str">
        <f t="shared" si="46"/>
        <v>B9136-010</v>
      </c>
      <c r="O939" s="126" t="s">
        <v>818</v>
      </c>
      <c r="P939"/>
      <c r="Q939" s="112">
        <v>5500</v>
      </c>
      <c r="R939"/>
    </row>
    <row r="940" spans="14:18">
      <c r="N940" s="107" t="str">
        <f t="shared" si="46"/>
        <v>B9136-027</v>
      </c>
      <c r="O940" s="126" t="s">
        <v>819</v>
      </c>
      <c r="P940"/>
      <c r="Q940" s="112">
        <v>5500</v>
      </c>
      <c r="R940"/>
    </row>
    <row r="941" spans="14:18">
      <c r="N941" s="107" t="str">
        <f t="shared" si="46"/>
        <v>B9136-034</v>
      </c>
      <c r="O941" s="126" t="s">
        <v>820</v>
      </c>
      <c r="P941"/>
      <c r="Q941" s="112">
        <v>5500</v>
      </c>
      <c r="R941"/>
    </row>
    <row r="942" spans="14:18">
      <c r="N942" s="107" t="str">
        <f t="shared" si="46"/>
        <v>B9136-048</v>
      </c>
      <c r="O942" s="126" t="s">
        <v>821</v>
      </c>
      <c r="P942"/>
      <c r="Q942" s="112">
        <v>5500</v>
      </c>
      <c r="R942"/>
    </row>
    <row r="943" spans="14:18">
      <c r="N943" s="107" t="str">
        <f t="shared" si="46"/>
        <v>B9136-055</v>
      </c>
      <c r="O943" s="126" t="s">
        <v>822</v>
      </c>
      <c r="P943"/>
      <c r="Q943" s="112">
        <v>5500</v>
      </c>
      <c r="R943"/>
    </row>
    <row r="944" spans="14:18">
      <c r="N944" s="107" t="str">
        <f t="shared" si="46"/>
        <v>B9136-069</v>
      </c>
      <c r="O944" s="126" t="s">
        <v>823</v>
      </c>
      <c r="P944"/>
      <c r="Q944" s="112">
        <v>5500</v>
      </c>
      <c r="R944"/>
    </row>
    <row r="945" spans="14:18">
      <c r="N945" s="107" t="str">
        <f t="shared" si="46"/>
        <v>B9136-076</v>
      </c>
      <c r="O945" s="126" t="s">
        <v>824</v>
      </c>
      <c r="P945"/>
      <c r="Q945" s="112">
        <v>5500</v>
      </c>
      <c r="R945"/>
    </row>
    <row r="946" spans="14:18">
      <c r="N946" s="107" t="str">
        <f t="shared" si="46"/>
        <v>B9136-080</v>
      </c>
      <c r="O946" s="126" t="s">
        <v>825</v>
      </c>
      <c r="P946"/>
      <c r="Q946" s="112">
        <v>5500</v>
      </c>
      <c r="R946"/>
    </row>
    <row r="947" spans="14:18">
      <c r="N947" s="107" t="str">
        <f t="shared" si="46"/>
        <v>B9136-097</v>
      </c>
      <c r="O947" s="126" t="s">
        <v>826</v>
      </c>
      <c r="P947">
        <v>5500</v>
      </c>
      <c r="Q947" s="112">
        <v>4950</v>
      </c>
      <c r="R947"/>
    </row>
    <row r="948" spans="14:18">
      <c r="N948" s="107" t="str">
        <f t="shared" si="46"/>
        <v>B9136-105</v>
      </c>
      <c r="O948" s="126" t="s">
        <v>827</v>
      </c>
      <c r="P948">
        <v>6600</v>
      </c>
      <c r="Q948" s="112">
        <v>5940</v>
      </c>
      <c r="R948"/>
    </row>
    <row r="949" spans="14:18">
      <c r="N949" s="107" t="str">
        <f t="shared" si="46"/>
        <v>B9136-119</v>
      </c>
      <c r="O949" s="126" t="s">
        <v>828</v>
      </c>
      <c r="P949">
        <v>6600</v>
      </c>
      <c r="Q949" s="112">
        <v>5940</v>
      </c>
      <c r="R949"/>
    </row>
    <row r="950" spans="14:18">
      <c r="N950" s="107" t="str">
        <f t="shared" si="46"/>
        <v>B9136-126</v>
      </c>
      <c r="O950" s="126" t="s">
        <v>829</v>
      </c>
      <c r="P950"/>
      <c r="Q950" s="112">
        <v>5500</v>
      </c>
      <c r="R950"/>
    </row>
    <row r="951" spans="14:18">
      <c r="N951" s="107" t="str">
        <f t="shared" si="46"/>
        <v>B9136-130</v>
      </c>
      <c r="O951" s="126" t="s">
        <v>830</v>
      </c>
      <c r="P951"/>
      <c r="Q951" s="112">
        <v>5500</v>
      </c>
      <c r="R951"/>
    </row>
    <row r="952" spans="14:18">
      <c r="N952" s="107" t="str">
        <f t="shared" si="46"/>
        <v>B9136-147</v>
      </c>
      <c r="O952" s="126" t="s">
        <v>831</v>
      </c>
      <c r="P952"/>
      <c r="Q952" s="112">
        <v>5500</v>
      </c>
      <c r="R952"/>
    </row>
    <row r="953" spans="14:18">
      <c r="N953" s="107" t="str">
        <f t="shared" si="46"/>
        <v>B9136-154</v>
      </c>
      <c r="O953" s="126" t="s">
        <v>832</v>
      </c>
      <c r="P953"/>
      <c r="Q953" s="112">
        <v>5500</v>
      </c>
      <c r="R953"/>
    </row>
    <row r="954" spans="14:18">
      <c r="N954" s="107" t="str">
        <f t="shared" si="46"/>
        <v>B9137-017</v>
      </c>
      <c r="O954" s="126" t="s">
        <v>2110</v>
      </c>
      <c r="P954">
        <v>5500</v>
      </c>
      <c r="Q954" s="112">
        <v>4950</v>
      </c>
      <c r="R954"/>
    </row>
    <row r="955" spans="14:18">
      <c r="N955" s="107" t="str">
        <f t="shared" si="46"/>
        <v>B9137-024</v>
      </c>
      <c r="O955" s="126" t="s">
        <v>2111</v>
      </c>
      <c r="P955">
        <v>5500</v>
      </c>
      <c r="Q955" s="112">
        <v>4950</v>
      </c>
      <c r="R955"/>
    </row>
    <row r="956" spans="14:18">
      <c r="N956" s="107" t="str">
        <f t="shared" si="46"/>
        <v>B9137-038</v>
      </c>
      <c r="O956" s="126" t="s">
        <v>833</v>
      </c>
      <c r="P956"/>
      <c r="Q956" s="112">
        <v>5500</v>
      </c>
      <c r="R956"/>
    </row>
    <row r="957" spans="14:18">
      <c r="N957" s="107" t="str">
        <f t="shared" si="46"/>
        <v>B9137-045</v>
      </c>
      <c r="O957" s="126" t="s">
        <v>834</v>
      </c>
      <c r="P957"/>
      <c r="Q957" s="112">
        <v>6600</v>
      </c>
      <c r="R957"/>
    </row>
    <row r="958" spans="14:18">
      <c r="N958" s="107" t="str">
        <f t="shared" si="46"/>
        <v>B9137-059</v>
      </c>
      <c r="O958" s="126" t="s">
        <v>835</v>
      </c>
      <c r="P958"/>
      <c r="Q958" s="112">
        <v>5500</v>
      </c>
      <c r="R958"/>
    </row>
    <row r="959" spans="14:18">
      <c r="N959" s="107" t="str">
        <f t="shared" si="46"/>
        <v>B9137-066</v>
      </c>
      <c r="O959" s="126" t="s">
        <v>836</v>
      </c>
      <c r="P959"/>
      <c r="Q959" s="112">
        <v>5500</v>
      </c>
      <c r="R959"/>
    </row>
    <row r="960" spans="14:18">
      <c r="N960" s="107" t="str">
        <f t="shared" si="46"/>
        <v>B9137-070</v>
      </c>
      <c r="O960" s="126" t="s">
        <v>837</v>
      </c>
      <c r="P960"/>
      <c r="Q960" s="112">
        <v>6600</v>
      </c>
      <c r="R960"/>
    </row>
    <row r="961" spans="14:18">
      <c r="N961" s="107" t="str">
        <f t="shared" si="46"/>
        <v>B9137-087</v>
      </c>
      <c r="O961" s="126" t="s">
        <v>838</v>
      </c>
      <c r="P961"/>
      <c r="Q961" s="112">
        <v>6600</v>
      </c>
      <c r="R961"/>
    </row>
    <row r="962" spans="14:18">
      <c r="N962" s="107" t="str">
        <f t="shared" si="46"/>
        <v>B9137-094</v>
      </c>
      <c r="O962" s="126" t="s">
        <v>839</v>
      </c>
      <c r="P962">
        <v>5500</v>
      </c>
      <c r="Q962" s="112">
        <v>4950</v>
      </c>
      <c r="R962"/>
    </row>
    <row r="963" spans="14:18">
      <c r="N963" s="107" t="str">
        <f t="shared" si="46"/>
        <v>B9137-109</v>
      </c>
      <c r="O963" s="126" t="s">
        <v>840</v>
      </c>
      <c r="P963">
        <v>5500</v>
      </c>
      <c r="Q963" s="112">
        <v>4950</v>
      </c>
      <c r="R963"/>
    </row>
    <row r="964" spans="14:18">
      <c r="N964" s="107" t="str">
        <f t="shared" si="46"/>
        <v>B9137-116</v>
      </c>
      <c r="O964" s="126" t="s">
        <v>841</v>
      </c>
      <c r="P964">
        <v>5500</v>
      </c>
      <c r="Q964" s="112">
        <v>4950</v>
      </c>
      <c r="R964"/>
    </row>
    <row r="965" spans="14:18">
      <c r="N965" s="107" t="str">
        <f t="shared" si="46"/>
        <v>B9137-120</v>
      </c>
      <c r="O965" s="126" t="s">
        <v>842</v>
      </c>
      <c r="P965">
        <v>5500</v>
      </c>
      <c r="Q965" s="112">
        <v>4950</v>
      </c>
      <c r="R965"/>
    </row>
    <row r="966" spans="14:18">
      <c r="N966" s="107" t="str">
        <f t="shared" si="46"/>
        <v>B9137-137</v>
      </c>
      <c r="O966" s="126" t="s">
        <v>843</v>
      </c>
      <c r="P966">
        <v>6600</v>
      </c>
      <c r="Q966" s="112">
        <v>5940</v>
      </c>
      <c r="R966"/>
    </row>
    <row r="967" spans="14:18">
      <c r="N967" s="107" t="str">
        <f t="shared" si="46"/>
        <v>B9137-144</v>
      </c>
      <c r="O967" s="126" t="s">
        <v>844</v>
      </c>
      <c r="P967">
        <v>7700</v>
      </c>
      <c r="Q967" s="112">
        <v>6930</v>
      </c>
      <c r="R967"/>
    </row>
    <row r="968" spans="14:18">
      <c r="N968" s="107" t="str">
        <f t="shared" si="46"/>
        <v>B9138-014</v>
      </c>
      <c r="O968" s="126" t="s">
        <v>845</v>
      </c>
      <c r="P968">
        <v>5500</v>
      </c>
      <c r="Q968" s="112">
        <v>4950</v>
      </c>
      <c r="R968"/>
    </row>
    <row r="969" spans="14:18">
      <c r="N969" s="107" t="str">
        <f t="shared" si="46"/>
        <v>B9138-028</v>
      </c>
      <c r="O969" s="126" t="s">
        <v>846</v>
      </c>
      <c r="P969">
        <v>5500</v>
      </c>
      <c r="Q969" s="112">
        <v>4950</v>
      </c>
      <c r="R969"/>
    </row>
    <row r="970" spans="14:18">
      <c r="N970" s="107" t="str">
        <f t="shared" si="46"/>
        <v>B9138-035</v>
      </c>
      <c r="O970" s="126" t="s">
        <v>847</v>
      </c>
      <c r="P970"/>
      <c r="Q970" s="112">
        <v>5500</v>
      </c>
      <c r="R970"/>
    </row>
    <row r="971" spans="14:18">
      <c r="N971" s="107" t="str">
        <f t="shared" si="46"/>
        <v>B9138-049</v>
      </c>
      <c r="O971" s="126" t="s">
        <v>848</v>
      </c>
      <c r="P971"/>
      <c r="Q971" s="112">
        <v>5500</v>
      </c>
      <c r="R971"/>
    </row>
    <row r="972" spans="14:18">
      <c r="N972" s="107" t="str">
        <f t="shared" si="46"/>
        <v>B9138-056</v>
      </c>
      <c r="O972" s="126" t="s">
        <v>849</v>
      </c>
      <c r="P972"/>
      <c r="Q972" s="112">
        <v>5500</v>
      </c>
      <c r="R972"/>
    </row>
    <row r="973" spans="14:18">
      <c r="N973" s="107" t="str">
        <f t="shared" si="46"/>
        <v>B9138-060</v>
      </c>
      <c r="O973" s="126" t="s">
        <v>850</v>
      </c>
      <c r="P973"/>
      <c r="Q973" s="112">
        <v>5500</v>
      </c>
      <c r="R973"/>
    </row>
    <row r="974" spans="14:18">
      <c r="N974" s="107" t="str">
        <f t="shared" si="46"/>
        <v>B9138-077</v>
      </c>
      <c r="O974" s="126" t="s">
        <v>851</v>
      </c>
      <c r="P974"/>
      <c r="Q974" s="112">
        <v>5500</v>
      </c>
      <c r="R974"/>
    </row>
    <row r="975" spans="14:18">
      <c r="N975" s="107" t="str">
        <f t="shared" si="46"/>
        <v>B9138-084</v>
      </c>
      <c r="O975" s="126" t="s">
        <v>852</v>
      </c>
      <c r="P975">
        <v>5500</v>
      </c>
      <c r="Q975" s="112">
        <v>4950</v>
      </c>
      <c r="R975"/>
    </row>
    <row r="976" spans="14:18">
      <c r="N976" s="107" t="str">
        <f t="shared" si="46"/>
        <v>B9138-098</v>
      </c>
      <c r="O976" s="126" t="s">
        <v>853</v>
      </c>
      <c r="P976">
        <v>5500</v>
      </c>
      <c r="Q976" s="112">
        <v>4950</v>
      </c>
      <c r="R976"/>
    </row>
    <row r="977" spans="14:18">
      <c r="N977" s="107" t="str">
        <f t="shared" si="46"/>
        <v>B9138-106</v>
      </c>
      <c r="O977" s="126" t="s">
        <v>854</v>
      </c>
      <c r="P977"/>
      <c r="Q977" s="112">
        <v>5500</v>
      </c>
      <c r="R977"/>
    </row>
    <row r="978" spans="14:18">
      <c r="N978" s="107" t="str">
        <f t="shared" si="46"/>
        <v>B9138-110</v>
      </c>
      <c r="O978" s="126" t="s">
        <v>855</v>
      </c>
      <c r="P978"/>
      <c r="Q978" s="112">
        <v>5500</v>
      </c>
      <c r="R978"/>
    </row>
    <row r="979" spans="14:18">
      <c r="N979" s="107" t="str">
        <f t="shared" si="46"/>
        <v>B9138-127</v>
      </c>
      <c r="O979" s="126" t="s">
        <v>856</v>
      </c>
      <c r="P979"/>
      <c r="Q979" s="112">
        <v>5500</v>
      </c>
      <c r="R979"/>
    </row>
    <row r="980" spans="14:18">
      <c r="N980" s="107" t="str">
        <f t="shared" si="46"/>
        <v>B9138-134</v>
      </c>
      <c r="O980" s="126" t="s">
        <v>2112</v>
      </c>
      <c r="P980">
        <v>6600</v>
      </c>
      <c r="Q980" s="112">
        <v>5940</v>
      </c>
      <c r="R980"/>
    </row>
    <row r="981" spans="14:18">
      <c r="N981" s="107" t="str">
        <f t="shared" si="46"/>
        <v>B9138-148</v>
      </c>
      <c r="O981" s="126" t="s">
        <v>2113</v>
      </c>
      <c r="P981">
        <v>6600</v>
      </c>
      <c r="Q981" s="111">
        <v>5940</v>
      </c>
      <c r="R981"/>
    </row>
    <row r="982" spans="14:18">
      <c r="N982" s="107" t="str">
        <f t="shared" si="46"/>
        <v>B9139-018</v>
      </c>
      <c r="O982" s="126" t="s">
        <v>857</v>
      </c>
      <c r="P982"/>
      <c r="Q982" s="111">
        <v>5500</v>
      </c>
      <c r="R982"/>
    </row>
    <row r="983" spans="14:18">
      <c r="N983" s="107" t="str">
        <f t="shared" si="46"/>
        <v>B9139-025</v>
      </c>
      <c r="O983" s="126" t="s">
        <v>858</v>
      </c>
      <c r="P983"/>
      <c r="Q983" s="111">
        <v>5500</v>
      </c>
      <c r="R983"/>
    </row>
    <row r="984" spans="14:18">
      <c r="N984" s="107" t="str">
        <f t="shared" si="46"/>
        <v>B9139-039</v>
      </c>
      <c r="O984" s="126" t="s">
        <v>859</v>
      </c>
      <c r="P984"/>
      <c r="Q984" s="111">
        <v>5500</v>
      </c>
      <c r="R984"/>
    </row>
    <row r="985" spans="14:18">
      <c r="N985" s="107" t="str">
        <f t="shared" si="46"/>
        <v>B9139-046</v>
      </c>
      <c r="O985" s="126" t="s">
        <v>2114</v>
      </c>
      <c r="P985"/>
      <c r="Q985" s="111">
        <v>5500</v>
      </c>
      <c r="R985"/>
    </row>
    <row r="986" spans="14:18">
      <c r="N986" s="107" t="str">
        <f t="shared" si="46"/>
        <v>B9139-050</v>
      </c>
      <c r="O986" s="126" t="s">
        <v>860</v>
      </c>
      <c r="P986"/>
      <c r="Q986" s="111">
        <v>5500</v>
      </c>
      <c r="R986"/>
    </row>
    <row r="987" spans="14:18">
      <c r="N987" s="107" t="str">
        <f t="shared" si="46"/>
        <v>B9139-067</v>
      </c>
      <c r="O987" s="126" t="s">
        <v>861</v>
      </c>
      <c r="P987"/>
      <c r="Q987" s="111">
        <v>5500</v>
      </c>
      <c r="R987"/>
    </row>
    <row r="988" spans="14:18">
      <c r="N988" s="107" t="str">
        <f t="shared" si="46"/>
        <v>B9139-074</v>
      </c>
      <c r="O988" s="126" t="s">
        <v>2115</v>
      </c>
      <c r="P988"/>
      <c r="Q988" s="111">
        <v>5500</v>
      </c>
      <c r="R988"/>
    </row>
    <row r="989" spans="14:18">
      <c r="N989" s="107" t="str">
        <f t="shared" si="46"/>
        <v>B9139-088</v>
      </c>
      <c r="O989" s="126" t="s">
        <v>2116</v>
      </c>
      <c r="P989"/>
      <c r="Q989" s="111">
        <v>5500</v>
      </c>
      <c r="R989"/>
    </row>
    <row r="990" spans="14:18">
      <c r="N990" s="107" t="str">
        <f t="shared" si="46"/>
        <v>B9140-016</v>
      </c>
      <c r="O990" s="126" t="s">
        <v>862</v>
      </c>
      <c r="P990"/>
      <c r="Q990" s="111">
        <v>8800</v>
      </c>
      <c r="R990"/>
    </row>
    <row r="991" spans="14:18">
      <c r="N991" s="107" t="str">
        <f t="shared" si="46"/>
        <v>B9140-020</v>
      </c>
      <c r="O991" s="126" t="s">
        <v>863</v>
      </c>
      <c r="P991"/>
      <c r="Q991" s="111">
        <v>8800</v>
      </c>
      <c r="R991"/>
    </row>
    <row r="992" spans="14:18">
      <c r="N992" s="107" t="str">
        <f t="shared" si="46"/>
        <v>B9140-037</v>
      </c>
      <c r="O992" s="126" t="s">
        <v>864</v>
      </c>
      <c r="P992"/>
      <c r="Q992" s="111">
        <v>8800</v>
      </c>
      <c r="R992"/>
    </row>
    <row r="993" spans="14:18">
      <c r="N993" s="107" t="str">
        <f t="shared" si="46"/>
        <v>B9140-044</v>
      </c>
      <c r="O993" s="126" t="s">
        <v>865</v>
      </c>
      <c r="P993"/>
      <c r="Q993" s="111">
        <v>8800</v>
      </c>
      <c r="R993"/>
    </row>
    <row r="994" spans="14:18">
      <c r="N994" s="107" t="str">
        <f t="shared" si="46"/>
        <v>B9141-010</v>
      </c>
      <c r="O994" s="126" t="s">
        <v>866</v>
      </c>
      <c r="P994"/>
      <c r="Q994" s="111">
        <v>8800</v>
      </c>
      <c r="R994"/>
    </row>
    <row r="995" spans="14:18">
      <c r="N995" s="107" t="str">
        <f t="shared" si="46"/>
        <v>B9141-027</v>
      </c>
      <c r="O995" s="126" t="s">
        <v>867</v>
      </c>
      <c r="P995"/>
      <c r="Q995" s="111">
        <v>11000</v>
      </c>
      <c r="R995"/>
    </row>
    <row r="996" spans="14:18">
      <c r="N996" s="107" t="str">
        <f t="shared" si="46"/>
        <v>B9141-034</v>
      </c>
      <c r="O996" s="126" t="s">
        <v>868</v>
      </c>
      <c r="P996"/>
      <c r="Q996" s="111">
        <v>11000</v>
      </c>
      <c r="R996"/>
    </row>
    <row r="997" spans="14:18">
      <c r="N997" s="107" t="str">
        <f t="shared" si="46"/>
        <v>B9141-048</v>
      </c>
      <c r="O997" s="126" t="s">
        <v>869</v>
      </c>
      <c r="P997"/>
      <c r="Q997" s="111">
        <v>8800</v>
      </c>
      <c r="R997"/>
    </row>
    <row r="998" spans="14:18">
      <c r="N998" s="107" t="str">
        <f t="shared" si="46"/>
        <v>B9141-055</v>
      </c>
      <c r="O998" s="126" t="s">
        <v>870</v>
      </c>
      <c r="P998">
        <v>8800</v>
      </c>
      <c r="Q998" s="111">
        <v>7920</v>
      </c>
      <c r="R998"/>
    </row>
    <row r="999" spans="14:18">
      <c r="N999" s="107" t="str">
        <f t="shared" ref="N999:N1062" si="47">RIGHT(O999,9)</f>
        <v>B9141-069</v>
      </c>
      <c r="O999" s="126" t="s">
        <v>871</v>
      </c>
      <c r="P999">
        <v>11000</v>
      </c>
      <c r="Q999" s="111">
        <v>9900</v>
      </c>
      <c r="R999"/>
    </row>
    <row r="1000" spans="14:18">
      <c r="N1000" s="107" t="str">
        <f t="shared" si="47"/>
        <v>B9141-076</v>
      </c>
      <c r="O1000" s="126" t="s">
        <v>872</v>
      </c>
      <c r="P1000">
        <v>8800</v>
      </c>
      <c r="Q1000" s="111">
        <v>7920</v>
      </c>
      <c r="R1000"/>
    </row>
    <row r="1001" spans="14:18">
      <c r="N1001" s="107" t="str">
        <f t="shared" si="47"/>
        <v>B9141-080</v>
      </c>
      <c r="O1001" s="126" t="s">
        <v>873</v>
      </c>
      <c r="P1001">
        <v>8800</v>
      </c>
      <c r="Q1001" s="111">
        <v>7920</v>
      </c>
      <c r="R1001"/>
    </row>
    <row r="1002" spans="14:18">
      <c r="N1002" s="107" t="str">
        <f t="shared" si="47"/>
        <v>B9141-097</v>
      </c>
      <c r="O1002" s="126" t="s">
        <v>874</v>
      </c>
      <c r="P1002"/>
      <c r="Q1002" s="111">
        <v>11000</v>
      </c>
      <c r="R1002"/>
    </row>
    <row r="1003" spans="14:18">
      <c r="N1003" s="107" t="str">
        <f t="shared" si="47"/>
        <v>B9142-017</v>
      </c>
      <c r="O1003" s="126" t="s">
        <v>875</v>
      </c>
      <c r="P1003"/>
      <c r="Q1003" s="111">
        <v>11000</v>
      </c>
      <c r="R1003"/>
    </row>
    <row r="1004" spans="14:18">
      <c r="N1004" s="107" t="str">
        <f t="shared" si="47"/>
        <v>B9142-024</v>
      </c>
      <c r="O1004" s="126" t="s">
        <v>876</v>
      </c>
      <c r="P1004"/>
      <c r="Q1004" s="111">
        <v>11000</v>
      </c>
      <c r="R1004"/>
    </row>
    <row r="1005" spans="14:18">
      <c r="N1005" s="107" t="str">
        <f t="shared" si="47"/>
        <v>B9142-059</v>
      </c>
      <c r="O1005" s="126" t="s">
        <v>877</v>
      </c>
      <c r="P1005"/>
      <c r="Q1005" s="111">
        <v>8800</v>
      </c>
      <c r="R1005"/>
    </row>
    <row r="1006" spans="14:18">
      <c r="N1006" s="107" t="str">
        <f t="shared" si="47"/>
        <v>B9142-066</v>
      </c>
      <c r="O1006" s="126" t="s">
        <v>878</v>
      </c>
      <c r="P1006">
        <v>8800</v>
      </c>
      <c r="Q1006" s="111">
        <v>7920</v>
      </c>
      <c r="R1006"/>
    </row>
    <row r="1007" spans="14:18">
      <c r="N1007" s="107" t="str">
        <f t="shared" si="47"/>
        <v>B9142-070</v>
      </c>
      <c r="O1007" s="126" t="s">
        <v>879</v>
      </c>
      <c r="P1007">
        <v>11000</v>
      </c>
      <c r="Q1007" s="111">
        <v>9900</v>
      </c>
      <c r="R1007"/>
    </row>
    <row r="1008" spans="14:18">
      <c r="N1008" s="107" t="str">
        <f t="shared" si="47"/>
        <v>B9142-087</v>
      </c>
      <c r="O1008" s="126" t="s">
        <v>2117</v>
      </c>
      <c r="P1008"/>
      <c r="Q1008" s="111">
        <v>8800</v>
      </c>
      <c r="R1008"/>
    </row>
    <row r="1009" spans="14:18">
      <c r="N1009" s="107" t="str">
        <f t="shared" si="47"/>
        <v>B9142-094</v>
      </c>
      <c r="O1009" s="126" t="s">
        <v>880</v>
      </c>
      <c r="P1009"/>
      <c r="Q1009" s="111">
        <v>11000</v>
      </c>
      <c r="R1009"/>
    </row>
    <row r="1010" spans="14:18">
      <c r="N1010" s="107" t="str">
        <f t="shared" si="47"/>
        <v>B9142-109</v>
      </c>
      <c r="O1010" s="126" t="s">
        <v>2118</v>
      </c>
      <c r="P1010"/>
      <c r="Q1010" s="111">
        <v>11000</v>
      </c>
      <c r="R1010"/>
    </row>
    <row r="1011" spans="14:18">
      <c r="N1011" s="107" t="str">
        <f t="shared" si="47"/>
        <v>B9143-014</v>
      </c>
      <c r="O1011" s="126" t="s">
        <v>881</v>
      </c>
      <c r="P1011"/>
      <c r="Q1011" s="111">
        <v>11000</v>
      </c>
      <c r="R1011"/>
    </row>
    <row r="1012" spans="14:18">
      <c r="N1012" s="107" t="str">
        <f t="shared" si="47"/>
        <v>B9143-028</v>
      </c>
      <c r="O1012" s="126" t="s">
        <v>882</v>
      </c>
      <c r="P1012"/>
      <c r="Q1012" s="111">
        <v>11000</v>
      </c>
      <c r="R1012"/>
    </row>
    <row r="1013" spans="14:18">
      <c r="N1013" s="107" t="str">
        <f t="shared" si="47"/>
        <v>B9143-049</v>
      </c>
      <c r="O1013" s="126" t="s">
        <v>883</v>
      </c>
      <c r="P1013"/>
      <c r="Q1013" s="111">
        <v>8800</v>
      </c>
      <c r="R1013"/>
    </row>
    <row r="1014" spans="14:18">
      <c r="N1014" s="107" t="str">
        <f t="shared" si="47"/>
        <v>B9143-056</v>
      </c>
      <c r="O1014" s="126" t="s">
        <v>884</v>
      </c>
      <c r="P1014"/>
      <c r="Q1014" s="111">
        <v>11000</v>
      </c>
      <c r="R1014"/>
    </row>
    <row r="1015" spans="14:18">
      <c r="N1015" s="107" t="str">
        <f t="shared" si="47"/>
        <v>B9143-060</v>
      </c>
      <c r="O1015" s="126" t="s">
        <v>885</v>
      </c>
      <c r="P1015">
        <v>11000</v>
      </c>
      <c r="Q1015" s="111">
        <v>9900</v>
      </c>
      <c r="R1015"/>
    </row>
    <row r="1016" spans="14:18">
      <c r="N1016" s="107" t="str">
        <f t="shared" si="47"/>
        <v>B9143-077</v>
      </c>
      <c r="O1016" s="126" t="s">
        <v>2119</v>
      </c>
      <c r="P1016"/>
      <c r="Q1016" s="111">
        <v>13200</v>
      </c>
      <c r="R1016"/>
    </row>
    <row r="1017" spans="14:18">
      <c r="N1017" s="107" t="str">
        <f t="shared" si="47"/>
        <v>B9143-098</v>
      </c>
      <c r="O1017" s="126" t="s">
        <v>886</v>
      </c>
      <c r="P1017"/>
      <c r="Q1017" s="111">
        <v>13200</v>
      </c>
      <c r="R1017"/>
    </row>
    <row r="1018" spans="14:18">
      <c r="N1018" s="107" t="str">
        <f t="shared" si="47"/>
        <v>B9144-018</v>
      </c>
      <c r="O1018" s="126" t="s">
        <v>887</v>
      </c>
      <c r="P1018">
        <v>11000</v>
      </c>
      <c r="Q1018" s="111">
        <v>9900</v>
      </c>
      <c r="R1018"/>
    </row>
    <row r="1019" spans="14:18">
      <c r="N1019" s="107" t="str">
        <f t="shared" si="47"/>
        <v>B9144-025</v>
      </c>
      <c r="O1019" s="126" t="s">
        <v>888</v>
      </c>
      <c r="P1019"/>
      <c r="Q1019" s="111">
        <v>8800</v>
      </c>
      <c r="R1019"/>
    </row>
    <row r="1020" spans="14:18">
      <c r="N1020" s="107" t="str">
        <f t="shared" si="47"/>
        <v>B9144-046</v>
      </c>
      <c r="O1020" s="126" t="s">
        <v>889</v>
      </c>
      <c r="P1020"/>
      <c r="Q1020" s="111">
        <v>11000</v>
      </c>
      <c r="R1020"/>
    </row>
    <row r="1021" spans="14:18">
      <c r="N1021" s="107" t="str">
        <f t="shared" si="47"/>
        <v>B9144-050</v>
      </c>
      <c r="O1021" s="126" t="s">
        <v>890</v>
      </c>
      <c r="P1021"/>
      <c r="Q1021" s="111">
        <v>11000</v>
      </c>
      <c r="R1021"/>
    </row>
    <row r="1022" spans="14:18">
      <c r="N1022" s="107" t="str">
        <f t="shared" si="47"/>
        <v>B9144-067</v>
      </c>
      <c r="O1022" s="126" t="s">
        <v>891</v>
      </c>
      <c r="P1022"/>
      <c r="Q1022" s="111">
        <v>11000</v>
      </c>
      <c r="R1022"/>
    </row>
    <row r="1023" spans="14:18">
      <c r="N1023" s="107" t="str">
        <f t="shared" si="47"/>
        <v>B9144-074</v>
      </c>
      <c r="O1023" s="126" t="s">
        <v>892</v>
      </c>
      <c r="P1023"/>
      <c r="Q1023" s="111">
        <v>11000</v>
      </c>
      <c r="R1023"/>
    </row>
    <row r="1024" spans="14:18">
      <c r="N1024" s="107" t="str">
        <f t="shared" si="47"/>
        <v>B9144-088</v>
      </c>
      <c r="O1024" s="126" t="s">
        <v>893</v>
      </c>
      <c r="P1024"/>
      <c r="Q1024" s="111">
        <v>8800</v>
      </c>
      <c r="R1024"/>
    </row>
    <row r="1025" spans="14:18">
      <c r="N1025" s="107" t="str">
        <f t="shared" si="47"/>
        <v>B9144-095</v>
      </c>
      <c r="O1025" s="126" t="s">
        <v>894</v>
      </c>
      <c r="P1025"/>
      <c r="Q1025" s="111">
        <v>8800</v>
      </c>
      <c r="R1025"/>
    </row>
    <row r="1026" spans="14:18">
      <c r="N1026" s="107" t="str">
        <f t="shared" si="47"/>
        <v>B9144-100</v>
      </c>
      <c r="O1026" s="126" t="s">
        <v>895</v>
      </c>
      <c r="P1026"/>
      <c r="Q1026" s="111">
        <v>11000</v>
      </c>
      <c r="R1026"/>
    </row>
    <row r="1027" spans="14:18">
      <c r="N1027" s="107" t="str">
        <f t="shared" si="47"/>
        <v>B9145-015</v>
      </c>
      <c r="O1027" s="126" t="s">
        <v>2120</v>
      </c>
      <c r="P1027"/>
      <c r="Q1027" s="111">
        <v>8800</v>
      </c>
      <c r="R1027"/>
    </row>
    <row r="1028" spans="14:18">
      <c r="N1028" s="107" t="str">
        <f t="shared" si="47"/>
        <v>B9145-029</v>
      </c>
      <c r="O1028" s="126" t="s">
        <v>896</v>
      </c>
      <c r="P1028"/>
      <c r="Q1028" s="111">
        <v>11000</v>
      </c>
      <c r="R1028"/>
    </row>
    <row r="1029" spans="14:18">
      <c r="N1029" s="107" t="str">
        <f t="shared" si="47"/>
        <v>B9145-036</v>
      </c>
      <c r="O1029" s="126" t="s">
        <v>2121</v>
      </c>
      <c r="P1029"/>
      <c r="Q1029" s="111">
        <v>11000</v>
      </c>
      <c r="R1029"/>
    </row>
    <row r="1030" spans="14:18">
      <c r="N1030" s="107" t="str">
        <f t="shared" si="47"/>
        <v>B9145-040</v>
      </c>
      <c r="O1030" s="126" t="s">
        <v>897</v>
      </c>
      <c r="P1030"/>
      <c r="Q1030" s="111">
        <v>11000</v>
      </c>
      <c r="R1030"/>
    </row>
    <row r="1031" spans="14:18">
      <c r="N1031" s="107" t="str">
        <f t="shared" si="47"/>
        <v>B9145-057</v>
      </c>
      <c r="O1031" s="126" t="s">
        <v>2122</v>
      </c>
      <c r="P1031">
        <v>11000</v>
      </c>
      <c r="Q1031" s="111">
        <v>9900</v>
      </c>
      <c r="R1031"/>
    </row>
    <row r="1032" spans="14:18">
      <c r="N1032" s="107" t="str">
        <f t="shared" si="47"/>
        <v>B9145-064</v>
      </c>
      <c r="O1032" s="126" t="s">
        <v>898</v>
      </c>
      <c r="P1032">
        <v>11000</v>
      </c>
      <c r="Q1032" s="111">
        <v>9900</v>
      </c>
      <c r="R1032"/>
    </row>
    <row r="1033" spans="14:18">
      <c r="N1033" s="107" t="str">
        <f t="shared" si="47"/>
        <v>B9145-078</v>
      </c>
      <c r="O1033" s="126" t="s">
        <v>899</v>
      </c>
      <c r="P1033">
        <v>11000</v>
      </c>
      <c r="Q1033" s="111">
        <v>9900</v>
      </c>
      <c r="R1033"/>
    </row>
    <row r="1034" spans="14:18">
      <c r="N1034" s="107" t="str">
        <f t="shared" si="47"/>
        <v>B9145-085</v>
      </c>
      <c r="O1034" s="126" t="s">
        <v>900</v>
      </c>
      <c r="P1034"/>
      <c r="Q1034" s="111">
        <v>8800</v>
      </c>
      <c r="R1034"/>
    </row>
    <row r="1035" spans="14:18">
      <c r="N1035" s="107" t="str">
        <f t="shared" si="47"/>
        <v>B9145-099</v>
      </c>
      <c r="O1035" s="126" t="s">
        <v>901</v>
      </c>
      <c r="P1035"/>
      <c r="Q1035" s="111">
        <v>11000</v>
      </c>
      <c r="R1035"/>
    </row>
    <row r="1036" spans="14:18">
      <c r="N1036" s="107" t="str">
        <f t="shared" si="47"/>
        <v>B9146-019</v>
      </c>
      <c r="O1036" s="126" t="s">
        <v>902</v>
      </c>
      <c r="P1036"/>
      <c r="Q1036" s="111">
        <v>9900</v>
      </c>
      <c r="R1036"/>
    </row>
    <row r="1037" spans="14:18">
      <c r="N1037" s="107" t="str">
        <f t="shared" si="47"/>
        <v>B9146-026</v>
      </c>
      <c r="O1037" s="126" t="s">
        <v>2123</v>
      </c>
      <c r="P1037"/>
      <c r="Q1037" s="111">
        <v>8800</v>
      </c>
      <c r="R1037"/>
    </row>
    <row r="1038" spans="14:18">
      <c r="N1038" s="107" t="str">
        <f t="shared" si="47"/>
        <v>B9146-030</v>
      </c>
      <c r="O1038" s="126" t="s">
        <v>903</v>
      </c>
      <c r="P1038"/>
      <c r="Q1038" s="111">
        <v>11000</v>
      </c>
      <c r="R1038"/>
    </row>
    <row r="1039" spans="14:18">
      <c r="N1039" s="107" t="str">
        <f t="shared" si="47"/>
        <v>B9146-047</v>
      </c>
      <c r="O1039" s="126" t="s">
        <v>904</v>
      </c>
      <c r="P1039"/>
      <c r="Q1039" s="111">
        <v>9680</v>
      </c>
      <c r="R1039"/>
    </row>
    <row r="1040" spans="14:18">
      <c r="N1040" s="107" t="str">
        <f t="shared" si="47"/>
        <v>B9146-054</v>
      </c>
      <c r="O1040" s="126" t="s">
        <v>905</v>
      </c>
      <c r="P1040"/>
      <c r="Q1040" s="111">
        <v>11000</v>
      </c>
      <c r="R1040"/>
    </row>
    <row r="1041" spans="14:18">
      <c r="N1041" s="107" t="str">
        <f t="shared" si="47"/>
        <v>B9146-068</v>
      </c>
      <c r="O1041" s="126" t="s">
        <v>2124</v>
      </c>
      <c r="P1041">
        <v>11000</v>
      </c>
      <c r="Q1041" s="111">
        <v>9900</v>
      </c>
      <c r="R1041"/>
    </row>
    <row r="1042" spans="14:18">
      <c r="N1042" s="107" t="str">
        <f t="shared" si="47"/>
        <v>B9146-075</v>
      </c>
      <c r="O1042" s="126" t="s">
        <v>2125</v>
      </c>
      <c r="P1042">
        <v>11000</v>
      </c>
      <c r="Q1042" s="111">
        <v>9900</v>
      </c>
      <c r="R1042"/>
    </row>
    <row r="1043" spans="14:18">
      <c r="N1043" s="107" t="str">
        <f t="shared" si="47"/>
        <v>B9146-089</v>
      </c>
      <c r="O1043" s="126" t="s">
        <v>906</v>
      </c>
      <c r="P1043">
        <v>11000</v>
      </c>
      <c r="Q1043" s="111">
        <v>9900</v>
      </c>
      <c r="R1043"/>
    </row>
    <row r="1044" spans="14:18">
      <c r="N1044" s="107" t="str">
        <f t="shared" si="47"/>
        <v>B9146-096</v>
      </c>
      <c r="O1044" s="126" t="s">
        <v>907</v>
      </c>
      <c r="P1044"/>
      <c r="Q1044" s="111">
        <v>11000</v>
      </c>
      <c r="R1044"/>
    </row>
    <row r="1045" spans="14:18">
      <c r="N1045" s="107" t="str">
        <f t="shared" si="47"/>
        <v>B9147-016</v>
      </c>
      <c r="O1045" s="126" t="s">
        <v>908</v>
      </c>
      <c r="P1045">
        <v>8800</v>
      </c>
      <c r="Q1045" s="111">
        <v>7920</v>
      </c>
      <c r="R1045"/>
    </row>
    <row r="1046" spans="14:18">
      <c r="N1046" s="107" t="str">
        <f t="shared" si="47"/>
        <v>B9147-020</v>
      </c>
      <c r="O1046" s="126" t="s">
        <v>909</v>
      </c>
      <c r="P1046">
        <v>11000</v>
      </c>
      <c r="Q1046" s="111">
        <v>9900</v>
      </c>
      <c r="R1046"/>
    </row>
    <row r="1047" spans="14:18">
      <c r="N1047" s="107" t="str">
        <f t="shared" si="47"/>
        <v>B9147-037</v>
      </c>
      <c r="O1047" s="126" t="s">
        <v>910</v>
      </c>
      <c r="P1047"/>
      <c r="Q1047" s="111">
        <v>11000</v>
      </c>
      <c r="R1047"/>
    </row>
    <row r="1048" spans="14:18">
      <c r="N1048" s="107" t="str">
        <f t="shared" si="47"/>
        <v>B9147-044</v>
      </c>
      <c r="O1048" s="126" t="s">
        <v>911</v>
      </c>
      <c r="P1048"/>
      <c r="Q1048" s="111">
        <v>11000</v>
      </c>
      <c r="R1048"/>
    </row>
    <row r="1049" spans="14:18">
      <c r="N1049" s="107" t="str">
        <f t="shared" si="47"/>
        <v>B9147-058</v>
      </c>
      <c r="O1049" s="126" t="s">
        <v>912</v>
      </c>
      <c r="P1049">
        <v>8800</v>
      </c>
      <c r="Q1049" s="111">
        <v>7920</v>
      </c>
      <c r="R1049"/>
    </row>
    <row r="1050" spans="14:18">
      <c r="N1050" s="107" t="str">
        <f t="shared" si="47"/>
        <v>B9147-065</v>
      </c>
      <c r="O1050" s="126" t="s">
        <v>913</v>
      </c>
      <c r="P1050">
        <v>8800</v>
      </c>
      <c r="Q1050" s="111">
        <v>7920</v>
      </c>
      <c r="R1050"/>
    </row>
    <row r="1051" spans="14:18">
      <c r="N1051" s="107" t="str">
        <f t="shared" si="47"/>
        <v>B9147-079</v>
      </c>
      <c r="O1051" s="126" t="s">
        <v>914</v>
      </c>
      <c r="P1051">
        <v>11000</v>
      </c>
      <c r="Q1051" s="111">
        <v>9900</v>
      </c>
      <c r="R1051"/>
    </row>
    <row r="1052" spans="14:18">
      <c r="N1052" s="107" t="str">
        <f t="shared" si="47"/>
        <v>B9147-086</v>
      </c>
      <c r="O1052" s="126" t="s">
        <v>915</v>
      </c>
      <c r="P1052">
        <v>11000</v>
      </c>
      <c r="Q1052" s="111">
        <v>9900</v>
      </c>
      <c r="R1052"/>
    </row>
    <row r="1053" spans="14:18">
      <c r="N1053" s="107" t="str">
        <f t="shared" si="47"/>
        <v>B9147-090</v>
      </c>
      <c r="O1053" s="126" t="s">
        <v>916</v>
      </c>
      <c r="P1053">
        <v>11000</v>
      </c>
      <c r="Q1053" s="111">
        <v>9900</v>
      </c>
      <c r="R1053"/>
    </row>
    <row r="1054" spans="14:18">
      <c r="N1054" s="107" t="str">
        <f t="shared" si="47"/>
        <v>B9147-108</v>
      </c>
      <c r="O1054" s="126" t="s">
        <v>917</v>
      </c>
      <c r="P1054"/>
      <c r="Q1054" s="111">
        <v>11000</v>
      </c>
      <c r="R1054"/>
    </row>
    <row r="1055" spans="14:18">
      <c r="N1055" s="107" t="str">
        <f t="shared" si="47"/>
        <v>B9147-115</v>
      </c>
      <c r="O1055" s="126" t="s">
        <v>918</v>
      </c>
      <c r="P1055"/>
      <c r="Q1055" s="111">
        <v>11000</v>
      </c>
      <c r="R1055"/>
    </row>
    <row r="1056" spans="14:18">
      <c r="N1056" s="107" t="str">
        <f t="shared" si="47"/>
        <v>B9148-010</v>
      </c>
      <c r="O1056" s="126" t="s">
        <v>919</v>
      </c>
      <c r="P1056">
        <v>8800</v>
      </c>
      <c r="Q1056" s="111">
        <v>7920</v>
      </c>
      <c r="R1056"/>
    </row>
    <row r="1057" spans="14:18">
      <c r="N1057" s="107" t="str">
        <f t="shared" si="47"/>
        <v>B9148-027</v>
      </c>
      <c r="O1057" s="126" t="s">
        <v>920</v>
      </c>
      <c r="P1057">
        <v>8800</v>
      </c>
      <c r="Q1057" s="111">
        <v>7920</v>
      </c>
      <c r="R1057"/>
    </row>
    <row r="1058" spans="14:18">
      <c r="N1058" s="107" t="str">
        <f t="shared" si="47"/>
        <v>B9148-034</v>
      </c>
      <c r="O1058" s="126" t="s">
        <v>2126</v>
      </c>
      <c r="P1058">
        <v>8800</v>
      </c>
      <c r="Q1058" s="111">
        <v>7920</v>
      </c>
      <c r="R1058"/>
    </row>
    <row r="1059" spans="14:18">
      <c r="N1059" s="107" t="str">
        <f t="shared" si="47"/>
        <v>B9148-048</v>
      </c>
      <c r="O1059" s="126" t="s">
        <v>2127</v>
      </c>
      <c r="P1059">
        <v>8800</v>
      </c>
      <c r="Q1059" s="111">
        <v>7920</v>
      </c>
      <c r="R1059"/>
    </row>
    <row r="1060" spans="14:18">
      <c r="N1060" s="107" t="str">
        <f t="shared" si="47"/>
        <v>B9148-055</v>
      </c>
      <c r="O1060" s="126" t="s">
        <v>921</v>
      </c>
      <c r="P1060"/>
      <c r="Q1060" s="111">
        <v>11000</v>
      </c>
      <c r="R1060"/>
    </row>
    <row r="1061" spans="14:18">
      <c r="N1061" s="107" t="str">
        <f t="shared" si="47"/>
        <v>B9148-069</v>
      </c>
      <c r="O1061" s="126" t="s">
        <v>922</v>
      </c>
      <c r="P1061"/>
      <c r="Q1061" s="111">
        <v>11000</v>
      </c>
      <c r="R1061"/>
    </row>
    <row r="1062" spans="14:18">
      <c r="N1062" s="107" t="str">
        <f t="shared" si="47"/>
        <v>B9148-076</v>
      </c>
      <c r="O1062" s="126" t="s">
        <v>923</v>
      </c>
      <c r="P1062"/>
      <c r="Q1062" s="111">
        <v>13200</v>
      </c>
      <c r="R1062"/>
    </row>
    <row r="1063" spans="14:18">
      <c r="N1063" s="107" t="str">
        <f t="shared" ref="N1063:N1126" si="48">RIGHT(O1063,9)</f>
        <v>B9148-080</v>
      </c>
      <c r="O1063" s="126" t="s">
        <v>924</v>
      </c>
      <c r="P1063"/>
      <c r="Q1063" s="111">
        <v>13200</v>
      </c>
      <c r="R1063"/>
    </row>
    <row r="1064" spans="14:18">
      <c r="N1064" s="107" t="str">
        <f t="shared" si="48"/>
        <v>B9148-097</v>
      </c>
      <c r="O1064" s="126" t="s">
        <v>925</v>
      </c>
      <c r="P1064"/>
      <c r="Q1064" s="111">
        <v>11000</v>
      </c>
      <c r="R1064"/>
    </row>
    <row r="1065" spans="14:18">
      <c r="N1065" s="107" t="str">
        <f t="shared" si="48"/>
        <v>B9148-105</v>
      </c>
      <c r="O1065" s="126" t="s">
        <v>926</v>
      </c>
      <c r="P1065"/>
      <c r="Q1065" s="111">
        <v>11000</v>
      </c>
      <c r="R1065"/>
    </row>
    <row r="1066" spans="14:18">
      <c r="N1066" s="107" t="str">
        <f t="shared" si="48"/>
        <v>B9148-119</v>
      </c>
      <c r="O1066" s="126" t="s">
        <v>927</v>
      </c>
      <c r="P1066">
        <v>11000</v>
      </c>
      <c r="Q1066" s="111">
        <v>9900</v>
      </c>
      <c r="R1066"/>
    </row>
    <row r="1067" spans="14:18">
      <c r="N1067" s="107" t="str">
        <f t="shared" si="48"/>
        <v>B9148-126</v>
      </c>
      <c r="O1067" s="126" t="s">
        <v>928</v>
      </c>
      <c r="P1067">
        <v>11000</v>
      </c>
      <c r="Q1067" s="111">
        <v>9900</v>
      </c>
      <c r="R1067"/>
    </row>
    <row r="1068" spans="14:18">
      <c r="N1068" s="107" t="str">
        <f t="shared" si="48"/>
        <v>B9149-017</v>
      </c>
      <c r="O1068" s="126" t="s">
        <v>929</v>
      </c>
      <c r="P1068">
        <v>8800</v>
      </c>
      <c r="Q1068" s="111">
        <v>7920</v>
      </c>
      <c r="R1068"/>
    </row>
    <row r="1069" spans="14:18">
      <c r="N1069" s="107" t="str">
        <f t="shared" si="48"/>
        <v>B9149-024</v>
      </c>
      <c r="O1069" s="126" t="s">
        <v>930</v>
      </c>
      <c r="P1069">
        <v>8800</v>
      </c>
      <c r="Q1069" s="111">
        <v>7920</v>
      </c>
      <c r="R1069"/>
    </row>
    <row r="1070" spans="14:18">
      <c r="N1070" s="107" t="str">
        <f t="shared" si="48"/>
        <v>B9149-038</v>
      </c>
      <c r="O1070" s="126" t="s">
        <v>931</v>
      </c>
      <c r="P1070"/>
      <c r="Q1070" s="111">
        <v>11000</v>
      </c>
      <c r="R1070"/>
    </row>
    <row r="1071" spans="14:18">
      <c r="N1071" s="107" t="str">
        <f t="shared" si="48"/>
        <v>B9149-045</v>
      </c>
      <c r="O1071" s="126" t="s">
        <v>932</v>
      </c>
      <c r="P1071"/>
      <c r="Q1071" s="111">
        <v>11000</v>
      </c>
      <c r="R1071"/>
    </row>
    <row r="1072" spans="14:18">
      <c r="N1072" s="107" t="str">
        <f t="shared" si="48"/>
        <v>B9149-059</v>
      </c>
      <c r="O1072" s="126" t="s">
        <v>933</v>
      </c>
      <c r="P1072"/>
      <c r="Q1072" s="111">
        <v>11000</v>
      </c>
      <c r="R1072"/>
    </row>
    <row r="1073" spans="14:18">
      <c r="N1073" s="107" t="str">
        <f t="shared" si="48"/>
        <v>B9149-066</v>
      </c>
      <c r="O1073" s="126" t="s">
        <v>934</v>
      </c>
      <c r="P1073">
        <v>11000</v>
      </c>
      <c r="Q1073" s="111">
        <v>9900</v>
      </c>
      <c r="R1073"/>
    </row>
    <row r="1074" spans="14:18">
      <c r="N1074" s="107" t="str">
        <f t="shared" si="48"/>
        <v>B9149-070</v>
      </c>
      <c r="O1074" s="126" t="s">
        <v>935</v>
      </c>
      <c r="P1074"/>
      <c r="Q1074" s="111">
        <v>11000</v>
      </c>
      <c r="R1074"/>
    </row>
    <row r="1075" spans="14:18">
      <c r="N1075" s="107" t="str">
        <f t="shared" si="48"/>
        <v>B9149-087</v>
      </c>
      <c r="O1075" s="126" t="s">
        <v>936</v>
      </c>
      <c r="P1075"/>
      <c r="Q1075" s="111">
        <v>11000</v>
      </c>
      <c r="R1075"/>
    </row>
    <row r="1076" spans="14:18">
      <c r="N1076" s="107" t="str">
        <f t="shared" si="48"/>
        <v>B9149-094</v>
      </c>
      <c r="O1076" s="126" t="s">
        <v>937</v>
      </c>
      <c r="P1076">
        <v>11000</v>
      </c>
      <c r="Q1076" s="111">
        <v>9900</v>
      </c>
      <c r="R1076"/>
    </row>
    <row r="1077" spans="14:18">
      <c r="N1077" s="107" t="str">
        <f t="shared" si="48"/>
        <v>B9149-109</v>
      </c>
      <c r="O1077" s="126" t="s">
        <v>938</v>
      </c>
      <c r="P1077">
        <v>11000</v>
      </c>
      <c r="Q1077" s="111">
        <v>9900</v>
      </c>
      <c r="R1077"/>
    </row>
    <row r="1078" spans="14:18">
      <c r="N1078" s="107" t="str">
        <f t="shared" si="48"/>
        <v>B9149-116</v>
      </c>
      <c r="O1078" s="126" t="s">
        <v>939</v>
      </c>
      <c r="P1078">
        <v>11000</v>
      </c>
      <c r="Q1078" s="111">
        <v>9900</v>
      </c>
      <c r="R1078"/>
    </row>
    <row r="1079" spans="14:18">
      <c r="N1079" s="107" t="str">
        <f t="shared" si="48"/>
        <v>B9149-120</v>
      </c>
      <c r="O1079" s="126" t="s">
        <v>940</v>
      </c>
      <c r="P1079">
        <v>13200</v>
      </c>
      <c r="Q1079" s="111">
        <v>11880</v>
      </c>
      <c r="R1079"/>
    </row>
    <row r="1080" spans="14:18">
      <c r="N1080" s="107" t="str">
        <f t="shared" si="48"/>
        <v>B9149-137</v>
      </c>
      <c r="O1080" s="126" t="s">
        <v>941</v>
      </c>
      <c r="P1080"/>
      <c r="Q1080" s="111">
        <v>11000</v>
      </c>
      <c r="R1080"/>
    </row>
    <row r="1081" spans="14:18">
      <c r="N1081" s="107" t="str">
        <f t="shared" si="48"/>
        <v>B9149-144</v>
      </c>
      <c r="O1081" s="126" t="s">
        <v>942</v>
      </c>
      <c r="P1081"/>
      <c r="Q1081" s="111">
        <v>11000</v>
      </c>
      <c r="R1081"/>
    </row>
    <row r="1082" spans="14:18">
      <c r="N1082" s="107" t="str">
        <f t="shared" si="48"/>
        <v>B9150-015</v>
      </c>
      <c r="O1082" s="126" t="s">
        <v>943</v>
      </c>
      <c r="P1082"/>
      <c r="Q1082" s="111">
        <v>8800</v>
      </c>
      <c r="R1082"/>
    </row>
    <row r="1083" spans="14:18">
      <c r="N1083" s="107" t="str">
        <f t="shared" si="48"/>
        <v>B9150-029</v>
      </c>
      <c r="O1083" s="126" t="s">
        <v>944</v>
      </c>
      <c r="P1083"/>
      <c r="Q1083" s="111">
        <v>8800</v>
      </c>
      <c r="R1083"/>
    </row>
    <row r="1084" spans="14:18">
      <c r="N1084" s="107" t="str">
        <f t="shared" si="48"/>
        <v>B9150-036</v>
      </c>
      <c r="O1084" s="126" t="s">
        <v>945</v>
      </c>
      <c r="P1084"/>
      <c r="Q1084" s="111">
        <v>11000</v>
      </c>
      <c r="R1084"/>
    </row>
    <row r="1085" spans="14:18">
      <c r="N1085" s="107" t="str">
        <f t="shared" si="48"/>
        <v>B9150-040</v>
      </c>
      <c r="O1085" s="126" t="s">
        <v>946</v>
      </c>
      <c r="P1085"/>
      <c r="Q1085" s="111">
        <v>11000</v>
      </c>
      <c r="R1085"/>
    </row>
    <row r="1086" spans="14:18">
      <c r="N1086" s="107" t="str">
        <f t="shared" si="48"/>
        <v>B9150-057</v>
      </c>
      <c r="O1086" s="126" t="s">
        <v>947</v>
      </c>
      <c r="P1086">
        <v>11000</v>
      </c>
      <c r="Q1086" s="111">
        <v>9900</v>
      </c>
      <c r="R1086"/>
    </row>
    <row r="1087" spans="14:18">
      <c r="N1087" s="107" t="str">
        <f t="shared" si="48"/>
        <v>B9150-064</v>
      </c>
      <c r="O1087" s="126" t="s">
        <v>948</v>
      </c>
      <c r="P1087"/>
      <c r="Q1087" s="111">
        <v>11000</v>
      </c>
      <c r="R1087"/>
    </row>
    <row r="1088" spans="14:18">
      <c r="N1088" s="107" t="str">
        <f t="shared" si="48"/>
        <v>B9150-078</v>
      </c>
      <c r="O1088" s="126" t="s">
        <v>949</v>
      </c>
      <c r="P1088"/>
      <c r="Q1088" s="111">
        <v>11000</v>
      </c>
      <c r="R1088"/>
    </row>
    <row r="1089" spans="14:18">
      <c r="N1089" s="107" t="str">
        <f t="shared" si="48"/>
        <v>B9150-085</v>
      </c>
      <c r="O1089" s="126" t="s">
        <v>950</v>
      </c>
      <c r="P1089">
        <v>13200</v>
      </c>
      <c r="Q1089" s="111">
        <v>11880</v>
      </c>
      <c r="R1089"/>
    </row>
    <row r="1090" spans="14:18">
      <c r="N1090" s="107" t="str">
        <f t="shared" si="48"/>
        <v>B9150-099</v>
      </c>
      <c r="O1090" s="126" t="s">
        <v>951</v>
      </c>
      <c r="P1090"/>
      <c r="Q1090" s="111">
        <v>8800</v>
      </c>
      <c r="R1090"/>
    </row>
    <row r="1091" spans="14:18">
      <c r="N1091" s="107" t="str">
        <f t="shared" si="48"/>
        <v>B9150-107</v>
      </c>
      <c r="O1091" s="126" t="s">
        <v>952</v>
      </c>
      <c r="P1091"/>
      <c r="Q1091" s="111">
        <v>8800</v>
      </c>
      <c r="R1091"/>
    </row>
    <row r="1092" spans="14:18">
      <c r="N1092" s="107" t="str">
        <f t="shared" si="48"/>
        <v>B9150-114</v>
      </c>
      <c r="O1092" s="126" t="s">
        <v>953</v>
      </c>
      <c r="P1092"/>
      <c r="Q1092" s="111">
        <v>8800</v>
      </c>
      <c r="R1092"/>
    </row>
    <row r="1093" spans="14:18">
      <c r="N1093" s="107" t="str">
        <f t="shared" si="48"/>
        <v>B9150-128</v>
      </c>
      <c r="O1093" s="126" t="s">
        <v>954</v>
      </c>
      <c r="P1093"/>
      <c r="Q1093" s="111">
        <v>8800</v>
      </c>
      <c r="R1093"/>
    </row>
    <row r="1094" spans="14:18">
      <c r="N1094" s="107" t="str">
        <f t="shared" si="48"/>
        <v>B9150-135</v>
      </c>
      <c r="O1094" s="126" t="s">
        <v>955</v>
      </c>
      <c r="P1094"/>
      <c r="Q1094" s="111">
        <v>11000</v>
      </c>
      <c r="R1094"/>
    </row>
    <row r="1095" spans="14:18">
      <c r="N1095" s="107" t="str">
        <f t="shared" si="48"/>
        <v>B9151-019</v>
      </c>
      <c r="O1095" s="126" t="s">
        <v>2128</v>
      </c>
      <c r="P1095"/>
      <c r="Q1095" s="111">
        <v>10800</v>
      </c>
      <c r="R1095"/>
    </row>
    <row r="1096" spans="14:18">
      <c r="N1096" s="107" t="str">
        <f t="shared" si="48"/>
        <v>B9151-026</v>
      </c>
      <c r="O1096" s="126" t="s">
        <v>956</v>
      </c>
      <c r="P1096">
        <v>10800</v>
      </c>
      <c r="Q1096" s="111">
        <v>9720</v>
      </c>
      <c r="R1096"/>
    </row>
    <row r="1097" spans="14:18">
      <c r="N1097" s="107" t="str">
        <f t="shared" si="48"/>
        <v>B9151-030</v>
      </c>
      <c r="O1097" s="126" t="s">
        <v>957</v>
      </c>
      <c r="P1097">
        <v>10800</v>
      </c>
      <c r="Q1097" s="111">
        <v>9720</v>
      </c>
      <c r="R1097"/>
    </row>
    <row r="1098" spans="14:18">
      <c r="N1098" s="107" t="str">
        <f t="shared" si="48"/>
        <v>B9151-047</v>
      </c>
      <c r="O1098" s="126" t="s">
        <v>958</v>
      </c>
      <c r="P1098">
        <v>8640</v>
      </c>
      <c r="Q1098" s="111">
        <v>7776</v>
      </c>
      <c r="R1098"/>
    </row>
    <row r="1099" spans="14:18">
      <c r="N1099" s="107" t="str">
        <f t="shared" si="48"/>
        <v>B9151-054</v>
      </c>
      <c r="O1099" s="126" t="s">
        <v>959</v>
      </c>
      <c r="P1099">
        <v>10800</v>
      </c>
      <c r="Q1099" s="111">
        <v>9720</v>
      </c>
      <c r="R1099"/>
    </row>
    <row r="1100" spans="14:18">
      <c r="N1100" s="107" t="str">
        <f t="shared" si="48"/>
        <v>B9151-068</v>
      </c>
      <c r="O1100" s="126" t="s">
        <v>960</v>
      </c>
      <c r="P1100"/>
      <c r="Q1100" s="111">
        <v>8640</v>
      </c>
      <c r="R1100"/>
    </row>
    <row r="1101" spans="14:18">
      <c r="N1101" s="107" t="str">
        <f t="shared" si="48"/>
        <v>B9151-075</v>
      </c>
      <c r="O1101" s="126" t="s">
        <v>961</v>
      </c>
      <c r="P1101"/>
      <c r="Q1101" s="111">
        <v>10800</v>
      </c>
      <c r="R1101"/>
    </row>
    <row r="1102" spans="14:18">
      <c r="N1102" s="107" t="str">
        <f t="shared" si="48"/>
        <v>B9151-089</v>
      </c>
      <c r="O1102" s="126" t="s">
        <v>962</v>
      </c>
      <c r="P1102"/>
      <c r="Q1102" s="111">
        <v>8640</v>
      </c>
      <c r="R1102"/>
    </row>
    <row r="1103" spans="14:18">
      <c r="N1103" s="107" t="str">
        <f t="shared" si="48"/>
        <v>B9151-096</v>
      </c>
      <c r="O1103" s="126" t="s">
        <v>963</v>
      </c>
      <c r="P1103"/>
      <c r="Q1103" s="111">
        <v>10800</v>
      </c>
      <c r="R1103"/>
    </row>
    <row r="1104" spans="14:18">
      <c r="N1104" s="107" t="str">
        <f t="shared" si="48"/>
        <v>B9152-016</v>
      </c>
      <c r="O1104" s="126" t="s">
        <v>964</v>
      </c>
      <c r="P1104">
        <v>8640</v>
      </c>
      <c r="Q1104" s="111">
        <v>7776</v>
      </c>
      <c r="R1104"/>
    </row>
    <row r="1105" spans="14:18">
      <c r="N1105" s="107" t="str">
        <f t="shared" si="48"/>
        <v>B9152-020</v>
      </c>
      <c r="O1105" s="126" t="s">
        <v>965</v>
      </c>
      <c r="P1105">
        <v>10800</v>
      </c>
      <c r="Q1105" s="111">
        <v>9720</v>
      </c>
      <c r="R1105"/>
    </row>
    <row r="1106" spans="14:18">
      <c r="N1106" s="107" t="str">
        <f t="shared" si="48"/>
        <v>B9152-037</v>
      </c>
      <c r="O1106" s="126" t="s">
        <v>966</v>
      </c>
      <c r="P1106">
        <v>8640</v>
      </c>
      <c r="Q1106" s="111">
        <v>7776</v>
      </c>
      <c r="R1106"/>
    </row>
    <row r="1107" spans="14:18">
      <c r="N1107" s="107" t="str">
        <f t="shared" si="48"/>
        <v>B9152-044</v>
      </c>
      <c r="O1107" s="126" t="s">
        <v>2129</v>
      </c>
      <c r="P1107">
        <v>11000</v>
      </c>
      <c r="Q1107" s="111">
        <v>9900</v>
      </c>
      <c r="R1107"/>
    </row>
    <row r="1108" spans="14:18">
      <c r="N1108" s="107" t="str">
        <f t="shared" si="48"/>
        <v>B9152-058</v>
      </c>
      <c r="O1108" s="126" t="s">
        <v>967</v>
      </c>
      <c r="P1108"/>
      <c r="Q1108" s="111">
        <v>10800</v>
      </c>
      <c r="R1108"/>
    </row>
    <row r="1109" spans="14:18">
      <c r="N1109" s="107" t="str">
        <f t="shared" si="48"/>
        <v>B9152-065</v>
      </c>
      <c r="O1109" s="126" t="s">
        <v>968</v>
      </c>
      <c r="P1109">
        <v>10800</v>
      </c>
      <c r="Q1109" s="111">
        <v>9720</v>
      </c>
      <c r="R1109"/>
    </row>
    <row r="1110" spans="14:18">
      <c r="N1110" s="107" t="str">
        <f t="shared" si="48"/>
        <v>B9152-079</v>
      </c>
      <c r="O1110" s="126" t="s">
        <v>2130</v>
      </c>
      <c r="P1110"/>
      <c r="Q1110" s="111">
        <v>8800</v>
      </c>
      <c r="R1110"/>
    </row>
    <row r="1111" spans="14:18">
      <c r="N1111" s="107" t="str">
        <f t="shared" si="48"/>
        <v>B9152-086</v>
      </c>
      <c r="O1111" s="126" t="s">
        <v>969</v>
      </c>
      <c r="P1111"/>
      <c r="Q1111" s="111">
        <v>8800</v>
      </c>
      <c r="R1111"/>
    </row>
    <row r="1112" spans="14:18">
      <c r="N1112" s="107" t="str">
        <f t="shared" si="48"/>
        <v>B9152-090</v>
      </c>
      <c r="O1112" s="126" t="s">
        <v>970</v>
      </c>
      <c r="P1112"/>
      <c r="Q1112" s="111">
        <v>11000</v>
      </c>
      <c r="R1112"/>
    </row>
    <row r="1113" spans="14:18">
      <c r="N1113" s="107" t="str">
        <f t="shared" si="48"/>
        <v>B9153-010</v>
      </c>
      <c r="O1113" s="126" t="s">
        <v>971</v>
      </c>
      <c r="P1113"/>
      <c r="Q1113" s="111">
        <v>16500</v>
      </c>
      <c r="R1113"/>
    </row>
    <row r="1114" spans="14:18">
      <c r="N1114" s="107" t="str">
        <f t="shared" si="48"/>
        <v>B9153-027</v>
      </c>
      <c r="O1114" s="126" t="s">
        <v>972</v>
      </c>
      <c r="P1114"/>
      <c r="Q1114" s="111">
        <v>17600</v>
      </c>
      <c r="R1114"/>
    </row>
    <row r="1115" spans="14:18">
      <c r="N1115" s="107" t="str">
        <f t="shared" si="48"/>
        <v>B9153-034</v>
      </c>
      <c r="O1115" s="126" t="s">
        <v>973</v>
      </c>
      <c r="P1115"/>
      <c r="Q1115" s="111">
        <v>18700</v>
      </c>
      <c r="R1115"/>
    </row>
    <row r="1116" spans="14:18">
      <c r="N1116" s="107" t="str">
        <f t="shared" si="48"/>
        <v>B9153-048</v>
      </c>
      <c r="O1116" s="126" t="s">
        <v>974</v>
      </c>
      <c r="P1116"/>
      <c r="Q1116" s="111">
        <v>22000</v>
      </c>
      <c r="R1116"/>
    </row>
    <row r="1117" spans="14:18">
      <c r="N1117" s="107" t="str">
        <f t="shared" si="48"/>
        <v>B9154-017</v>
      </c>
      <c r="O1117" s="126" t="s">
        <v>975</v>
      </c>
      <c r="P1117"/>
      <c r="Q1117" s="111">
        <v>16500</v>
      </c>
      <c r="R1117"/>
    </row>
    <row r="1118" spans="14:18">
      <c r="N1118" s="107" t="str">
        <f t="shared" si="48"/>
        <v>B9154-024</v>
      </c>
      <c r="O1118" s="126" t="s">
        <v>2131</v>
      </c>
      <c r="P1118"/>
      <c r="Q1118" s="111">
        <v>22000</v>
      </c>
      <c r="R1118"/>
    </row>
    <row r="1119" spans="14:18">
      <c r="N1119" s="107" t="str">
        <f t="shared" si="48"/>
        <v>B9154-038</v>
      </c>
      <c r="O1119" s="126" t="s">
        <v>976</v>
      </c>
      <c r="P1119"/>
      <c r="Q1119" s="111">
        <v>22000</v>
      </c>
      <c r="R1119"/>
    </row>
    <row r="1120" spans="14:18">
      <c r="N1120" s="107" t="str">
        <f t="shared" si="48"/>
        <v>B9154-045</v>
      </c>
      <c r="O1120" s="126" t="s">
        <v>977</v>
      </c>
      <c r="P1120"/>
      <c r="Q1120" s="111">
        <v>22000</v>
      </c>
      <c r="R1120"/>
    </row>
    <row r="1121" spans="14:18">
      <c r="N1121" s="107" t="str">
        <f t="shared" si="48"/>
        <v>B9154-070</v>
      </c>
      <c r="O1121" s="126" t="s">
        <v>978</v>
      </c>
      <c r="P1121"/>
      <c r="Q1121" s="111">
        <v>16500</v>
      </c>
      <c r="R1121"/>
    </row>
    <row r="1122" spans="14:18">
      <c r="N1122" s="107" t="str">
        <f t="shared" si="48"/>
        <v>B9154-087</v>
      </c>
      <c r="O1122" s="126" t="s">
        <v>979</v>
      </c>
      <c r="P1122"/>
      <c r="Q1122" s="111">
        <v>16500</v>
      </c>
      <c r="R1122"/>
    </row>
    <row r="1123" spans="14:18">
      <c r="N1123" s="107" t="str">
        <f t="shared" si="48"/>
        <v>B9154-094</v>
      </c>
      <c r="O1123" s="126" t="s">
        <v>980</v>
      </c>
      <c r="P1123"/>
      <c r="Q1123" s="111">
        <v>16500</v>
      </c>
      <c r="R1123"/>
    </row>
    <row r="1124" spans="14:18">
      <c r="N1124" s="107" t="str">
        <f t="shared" si="48"/>
        <v>B9155-028</v>
      </c>
      <c r="O1124" s="126" t="s">
        <v>981</v>
      </c>
      <c r="P1124"/>
      <c r="Q1124" s="111">
        <v>22000</v>
      </c>
      <c r="R1124"/>
    </row>
    <row r="1125" spans="14:18">
      <c r="N1125" s="107" t="str">
        <f t="shared" si="48"/>
        <v>B9155-049</v>
      </c>
      <c r="O1125" s="126" t="s">
        <v>982</v>
      </c>
      <c r="P1125"/>
      <c r="Q1125" s="111">
        <v>16500</v>
      </c>
      <c r="R1125"/>
    </row>
    <row r="1126" spans="14:18">
      <c r="N1126" s="107" t="str">
        <f t="shared" si="48"/>
        <v>B9155-077</v>
      </c>
      <c r="O1126" s="126" t="s">
        <v>983</v>
      </c>
      <c r="P1126">
        <v>22000</v>
      </c>
      <c r="Q1126" s="111">
        <v>19800</v>
      </c>
      <c r="R1126"/>
    </row>
    <row r="1127" spans="14:18">
      <c r="N1127" s="107" t="str">
        <f t="shared" ref="N1127:N1190" si="49">RIGHT(O1127,9)</f>
        <v>B9156-018</v>
      </c>
      <c r="O1127" s="126" t="s">
        <v>2132</v>
      </c>
      <c r="P1127"/>
      <c r="Q1127" s="111">
        <v>27500</v>
      </c>
      <c r="R1127"/>
    </row>
    <row r="1128" spans="14:18">
      <c r="N1128" s="107" t="str">
        <f t="shared" si="49"/>
        <v>B9156-025</v>
      </c>
      <c r="O1128" s="126" t="s">
        <v>984</v>
      </c>
      <c r="P1128"/>
      <c r="Q1128" s="111">
        <v>27500</v>
      </c>
      <c r="R1128"/>
    </row>
    <row r="1129" spans="14:18">
      <c r="N1129" s="107" t="str">
        <f t="shared" si="49"/>
        <v>B9156-039</v>
      </c>
      <c r="O1129" s="126" t="s">
        <v>985</v>
      </c>
      <c r="P1129"/>
      <c r="Q1129" s="111">
        <v>22000</v>
      </c>
      <c r="R1129"/>
    </row>
    <row r="1130" spans="14:18">
      <c r="N1130" s="107" t="str">
        <f t="shared" si="49"/>
        <v>B9156-046</v>
      </c>
      <c r="O1130" s="126" t="s">
        <v>986</v>
      </c>
      <c r="P1130"/>
      <c r="Q1130" s="111">
        <v>16500</v>
      </c>
      <c r="R1130"/>
    </row>
    <row r="1131" spans="14:18">
      <c r="N1131" s="107" t="str">
        <f t="shared" si="49"/>
        <v>B9156-095</v>
      </c>
      <c r="O1131" s="126" t="s">
        <v>987</v>
      </c>
      <c r="P1131"/>
      <c r="Q1131" s="111">
        <v>16500</v>
      </c>
      <c r="R1131"/>
    </row>
    <row r="1132" spans="14:18">
      <c r="N1132" s="107" t="str">
        <f t="shared" si="49"/>
        <v>B9157-015</v>
      </c>
      <c r="O1132" s="126" t="s">
        <v>2133</v>
      </c>
      <c r="P1132"/>
      <c r="Q1132" s="111">
        <v>16500</v>
      </c>
      <c r="R1132"/>
    </row>
    <row r="1133" spans="14:18">
      <c r="N1133" s="107" t="str">
        <f t="shared" si="49"/>
        <v>B9157-029</v>
      </c>
      <c r="O1133" s="126" t="s">
        <v>2134</v>
      </c>
      <c r="P1133"/>
      <c r="Q1133" s="111">
        <v>22000</v>
      </c>
      <c r="R1133"/>
    </row>
    <row r="1134" spans="14:18">
      <c r="N1134" s="107" t="str">
        <f t="shared" si="49"/>
        <v>B9157-036</v>
      </c>
      <c r="O1134" s="126" t="s">
        <v>2135</v>
      </c>
      <c r="P1134"/>
      <c r="Q1134" s="111">
        <v>16500</v>
      </c>
      <c r="R1134"/>
    </row>
    <row r="1135" spans="14:18">
      <c r="N1135" s="107" t="str">
        <f t="shared" si="49"/>
        <v>B9157-040</v>
      </c>
      <c r="O1135" s="126" t="s">
        <v>2136</v>
      </c>
      <c r="P1135">
        <v>15400</v>
      </c>
      <c r="Q1135" s="111">
        <v>13860</v>
      </c>
      <c r="R1135"/>
    </row>
    <row r="1136" spans="14:18">
      <c r="N1136" s="107" t="str">
        <f t="shared" si="49"/>
        <v>B9157-057</v>
      </c>
      <c r="O1136" s="126" t="s">
        <v>2137</v>
      </c>
      <c r="P1136"/>
      <c r="Q1136" s="111">
        <v>15400</v>
      </c>
      <c r="R1136"/>
    </row>
    <row r="1137" spans="14:18">
      <c r="N1137" s="107" t="str">
        <f t="shared" si="49"/>
        <v>B9157-064</v>
      </c>
      <c r="O1137" s="126" t="s">
        <v>988</v>
      </c>
      <c r="P1137"/>
      <c r="Q1137" s="111">
        <v>16500</v>
      </c>
      <c r="R1137"/>
    </row>
    <row r="1138" spans="14:18">
      <c r="N1138" s="107" t="str">
        <f t="shared" si="49"/>
        <v>B9157-078</v>
      </c>
      <c r="O1138" s="126" t="s">
        <v>2138</v>
      </c>
      <c r="P1138">
        <v>16500</v>
      </c>
      <c r="Q1138" s="111">
        <v>14850</v>
      </c>
      <c r="R1138"/>
    </row>
    <row r="1139" spans="14:18">
      <c r="N1139" s="107" t="str">
        <f t="shared" si="49"/>
        <v>B9157-085</v>
      </c>
      <c r="O1139" s="126" t="s">
        <v>2139</v>
      </c>
      <c r="P1139"/>
      <c r="Q1139" s="111">
        <v>17050</v>
      </c>
      <c r="R1139"/>
    </row>
    <row r="1140" spans="14:18">
      <c r="N1140" s="107" t="str">
        <f t="shared" si="49"/>
        <v>B9157-099</v>
      </c>
      <c r="O1140" s="126" t="s">
        <v>2140</v>
      </c>
      <c r="P1140">
        <v>16500</v>
      </c>
      <c r="Q1140" s="111">
        <v>14850</v>
      </c>
      <c r="R1140"/>
    </row>
    <row r="1141" spans="14:18">
      <c r="N1141" s="107" t="str">
        <f t="shared" si="49"/>
        <v>B9158-019</v>
      </c>
      <c r="O1141" s="126" t="s">
        <v>989</v>
      </c>
      <c r="P1141">
        <v>16500</v>
      </c>
      <c r="Q1141" s="111">
        <v>14850</v>
      </c>
      <c r="R1141"/>
    </row>
    <row r="1142" spans="14:18">
      <c r="N1142" s="107" t="str">
        <f t="shared" si="49"/>
        <v>B9158-026</v>
      </c>
      <c r="O1142" s="126" t="s">
        <v>2141</v>
      </c>
      <c r="P1142">
        <v>16500</v>
      </c>
      <c r="Q1142" s="111">
        <v>14850</v>
      </c>
      <c r="R1142"/>
    </row>
    <row r="1143" spans="14:18">
      <c r="N1143" s="107" t="str">
        <f t="shared" si="49"/>
        <v>B9158-030</v>
      </c>
      <c r="O1143" s="126" t="s">
        <v>2142</v>
      </c>
      <c r="P1143">
        <v>22000</v>
      </c>
      <c r="Q1143" s="111">
        <v>19800</v>
      </c>
      <c r="R1143"/>
    </row>
    <row r="1144" spans="14:18">
      <c r="N1144" s="107" t="str">
        <f t="shared" si="49"/>
        <v>B9158-047</v>
      </c>
      <c r="O1144" s="126" t="s">
        <v>2143</v>
      </c>
      <c r="P1144">
        <v>22000</v>
      </c>
      <c r="Q1144" s="111">
        <v>19800</v>
      </c>
      <c r="R1144"/>
    </row>
    <row r="1145" spans="14:18">
      <c r="N1145" s="107" t="str">
        <f t="shared" si="49"/>
        <v>B9158-054</v>
      </c>
      <c r="O1145" s="126" t="s">
        <v>990</v>
      </c>
      <c r="P1145"/>
      <c r="Q1145" s="111">
        <v>16500</v>
      </c>
      <c r="R1145"/>
    </row>
    <row r="1146" spans="14:18">
      <c r="N1146" s="107" t="str">
        <f t="shared" si="49"/>
        <v>B9158-068</v>
      </c>
      <c r="O1146" s="126" t="s">
        <v>991</v>
      </c>
      <c r="P1146">
        <v>17600</v>
      </c>
      <c r="Q1146" s="111">
        <v>15840</v>
      </c>
      <c r="R1146"/>
    </row>
    <row r="1147" spans="14:18">
      <c r="N1147" s="107" t="str">
        <f t="shared" si="49"/>
        <v>B9158-075</v>
      </c>
      <c r="O1147" s="126" t="s">
        <v>992</v>
      </c>
      <c r="P1147">
        <v>19800</v>
      </c>
      <c r="Q1147" s="111">
        <v>17820</v>
      </c>
      <c r="R1147"/>
    </row>
    <row r="1148" spans="14:18">
      <c r="N1148" s="107" t="str">
        <f t="shared" si="49"/>
        <v>B9158-089</v>
      </c>
      <c r="O1148" s="126" t="s">
        <v>993</v>
      </c>
      <c r="P1148">
        <v>16500</v>
      </c>
      <c r="Q1148" s="111">
        <v>14850</v>
      </c>
      <c r="R1148"/>
    </row>
    <row r="1149" spans="14:18">
      <c r="N1149" s="107" t="str">
        <f t="shared" si="49"/>
        <v>B9158-096</v>
      </c>
      <c r="O1149" s="126" t="s">
        <v>994</v>
      </c>
      <c r="P1149">
        <v>16500</v>
      </c>
      <c r="Q1149" s="111">
        <v>14850</v>
      </c>
      <c r="R1149"/>
    </row>
    <row r="1150" spans="14:18">
      <c r="N1150" s="107" t="str">
        <f t="shared" si="49"/>
        <v>B9158-104</v>
      </c>
      <c r="O1150" s="126" t="s">
        <v>995</v>
      </c>
      <c r="P1150">
        <v>27500</v>
      </c>
      <c r="Q1150" s="111">
        <v>24750</v>
      </c>
      <c r="R1150"/>
    </row>
    <row r="1151" spans="14:18">
      <c r="N1151" s="107" t="str">
        <f t="shared" si="49"/>
        <v>B9159-016</v>
      </c>
      <c r="O1151" s="126" t="s">
        <v>996</v>
      </c>
      <c r="P1151"/>
      <c r="Q1151" s="111">
        <v>17600</v>
      </c>
      <c r="R1151"/>
    </row>
    <row r="1152" spans="14:18">
      <c r="N1152" s="107" t="str">
        <f t="shared" si="49"/>
        <v>B9159-020</v>
      </c>
      <c r="O1152" s="126" t="s">
        <v>997</v>
      </c>
      <c r="P1152"/>
      <c r="Q1152" s="111">
        <v>16500</v>
      </c>
      <c r="R1152"/>
    </row>
    <row r="1153" spans="14:18">
      <c r="N1153" s="107" t="str">
        <f t="shared" si="49"/>
        <v>B9159-037</v>
      </c>
      <c r="O1153" s="126" t="s">
        <v>998</v>
      </c>
      <c r="P1153"/>
      <c r="Q1153" s="111">
        <v>16500</v>
      </c>
      <c r="R1153"/>
    </row>
    <row r="1154" spans="14:18">
      <c r="N1154" s="107" t="str">
        <f t="shared" si="49"/>
        <v>B9159-044</v>
      </c>
      <c r="O1154" s="126" t="s">
        <v>2144</v>
      </c>
      <c r="P1154">
        <v>16500</v>
      </c>
      <c r="Q1154" s="111">
        <v>14850</v>
      </c>
      <c r="R1154"/>
    </row>
    <row r="1155" spans="14:18">
      <c r="N1155" s="107" t="str">
        <f t="shared" si="49"/>
        <v>B9159-058</v>
      </c>
      <c r="O1155" s="126" t="s">
        <v>2145</v>
      </c>
      <c r="P1155">
        <v>16500</v>
      </c>
      <c r="Q1155" s="111">
        <v>14850</v>
      </c>
      <c r="R1155"/>
    </row>
    <row r="1156" spans="14:18">
      <c r="N1156" s="107" t="str">
        <f t="shared" si="49"/>
        <v>B9159-065</v>
      </c>
      <c r="O1156" s="126" t="s">
        <v>999</v>
      </c>
      <c r="P1156"/>
      <c r="Q1156" s="111">
        <v>16500</v>
      </c>
      <c r="R1156"/>
    </row>
    <row r="1157" spans="14:18">
      <c r="N1157" s="107" t="str">
        <f t="shared" si="49"/>
        <v>B9159-079</v>
      </c>
      <c r="O1157" s="126" t="s">
        <v>1000</v>
      </c>
      <c r="P1157"/>
      <c r="Q1157" s="111">
        <v>16500</v>
      </c>
      <c r="R1157"/>
    </row>
    <row r="1158" spans="14:18">
      <c r="N1158" s="107" t="str">
        <f t="shared" si="49"/>
        <v>B9159-086</v>
      </c>
      <c r="O1158" s="126" t="s">
        <v>1001</v>
      </c>
      <c r="P1158"/>
      <c r="Q1158" s="111">
        <v>16500</v>
      </c>
      <c r="R1158"/>
    </row>
    <row r="1159" spans="14:18">
      <c r="N1159" s="107" t="str">
        <f t="shared" si="49"/>
        <v>B9159-090</v>
      </c>
      <c r="O1159" s="126" t="s">
        <v>1002</v>
      </c>
      <c r="P1159"/>
      <c r="Q1159" s="111">
        <v>16500</v>
      </c>
      <c r="R1159"/>
    </row>
    <row r="1160" spans="14:18">
      <c r="N1160" s="107" t="str">
        <f t="shared" si="49"/>
        <v>B9159-108</v>
      </c>
      <c r="O1160" s="126" t="s">
        <v>1003</v>
      </c>
      <c r="P1160">
        <v>16500</v>
      </c>
      <c r="Q1160" s="111">
        <v>14850</v>
      </c>
      <c r="R1160"/>
    </row>
    <row r="1161" spans="14:18">
      <c r="N1161" s="107" t="str">
        <f t="shared" si="49"/>
        <v>B9159-115</v>
      </c>
      <c r="O1161" s="126" t="s">
        <v>2146</v>
      </c>
      <c r="P1161"/>
      <c r="Q1161" s="111">
        <v>16500</v>
      </c>
      <c r="R1161"/>
    </row>
    <row r="1162" spans="14:18">
      <c r="N1162" s="107" t="str">
        <f t="shared" si="49"/>
        <v>B9159-129</v>
      </c>
      <c r="O1162" s="126" t="s">
        <v>2147</v>
      </c>
      <c r="P1162"/>
      <c r="Q1162" s="111">
        <v>16500</v>
      </c>
      <c r="R1162"/>
    </row>
    <row r="1163" spans="14:18">
      <c r="N1163" s="107" t="str">
        <f t="shared" si="49"/>
        <v>B9160-014</v>
      </c>
      <c r="O1163" s="126" t="s">
        <v>1004</v>
      </c>
      <c r="P1163"/>
      <c r="Q1163" s="111">
        <v>16500</v>
      </c>
      <c r="R1163"/>
    </row>
    <row r="1164" spans="14:18">
      <c r="N1164" s="107" t="str">
        <f t="shared" si="49"/>
        <v>B9160-028</v>
      </c>
      <c r="O1164" s="126" t="s">
        <v>1005</v>
      </c>
      <c r="P1164"/>
      <c r="Q1164" s="111">
        <v>16500</v>
      </c>
      <c r="R1164"/>
    </row>
    <row r="1165" spans="14:18">
      <c r="N1165" s="107" t="str">
        <f t="shared" si="49"/>
        <v>B9160-035</v>
      </c>
      <c r="O1165" s="126" t="s">
        <v>2148</v>
      </c>
      <c r="P1165">
        <v>17600</v>
      </c>
      <c r="Q1165" s="111">
        <v>15840</v>
      </c>
      <c r="R1165"/>
    </row>
    <row r="1166" spans="14:18">
      <c r="N1166" s="107" t="str">
        <f t="shared" si="49"/>
        <v>B9160-049</v>
      </c>
      <c r="O1166" s="126" t="s">
        <v>1006</v>
      </c>
      <c r="P1166"/>
      <c r="Q1166" s="111">
        <v>16500</v>
      </c>
      <c r="R1166"/>
    </row>
    <row r="1167" spans="14:18">
      <c r="N1167" s="107" t="str">
        <f t="shared" si="49"/>
        <v>B9160-056</v>
      </c>
      <c r="O1167" s="126" t="s">
        <v>1007</v>
      </c>
      <c r="P1167"/>
      <c r="Q1167" s="111">
        <v>16500</v>
      </c>
      <c r="R1167"/>
    </row>
    <row r="1168" spans="14:18">
      <c r="N1168" s="107" t="str">
        <f t="shared" si="49"/>
        <v>B9160-060</v>
      </c>
      <c r="O1168" s="126" t="s">
        <v>1008</v>
      </c>
      <c r="P1168"/>
      <c r="Q1168" s="111">
        <v>27500</v>
      </c>
      <c r="R1168"/>
    </row>
    <row r="1169" spans="14:18">
      <c r="N1169" s="107" t="str">
        <f t="shared" si="49"/>
        <v>B9160-077</v>
      </c>
      <c r="O1169" s="126" t="s">
        <v>1009</v>
      </c>
      <c r="P1169"/>
      <c r="Q1169" s="111">
        <v>27500</v>
      </c>
      <c r="R1169"/>
    </row>
    <row r="1170" spans="14:18">
      <c r="N1170" s="107" t="str">
        <f t="shared" si="49"/>
        <v>B9160-084</v>
      </c>
      <c r="O1170" s="126" t="s">
        <v>1010</v>
      </c>
      <c r="P1170"/>
      <c r="Q1170" s="111">
        <v>16500</v>
      </c>
      <c r="R1170"/>
    </row>
    <row r="1171" spans="14:18">
      <c r="N1171" s="107" t="str">
        <f t="shared" si="49"/>
        <v>B9160-098</v>
      </c>
      <c r="O1171" s="126" t="s">
        <v>1011</v>
      </c>
      <c r="P1171"/>
      <c r="Q1171" s="111">
        <v>16500</v>
      </c>
      <c r="R1171"/>
    </row>
    <row r="1172" spans="14:18">
      <c r="N1172" s="107" t="str">
        <f t="shared" si="49"/>
        <v>B9160-106</v>
      </c>
      <c r="O1172" s="126" t="s">
        <v>1012</v>
      </c>
      <c r="P1172"/>
      <c r="Q1172" s="111">
        <v>16500</v>
      </c>
      <c r="R1172"/>
    </row>
    <row r="1173" spans="14:18">
      <c r="N1173" s="107" t="str">
        <f t="shared" si="49"/>
        <v>B9160-110</v>
      </c>
      <c r="O1173" s="126" t="s">
        <v>2149</v>
      </c>
      <c r="P1173">
        <v>27500</v>
      </c>
      <c r="Q1173" s="111">
        <v>24750</v>
      </c>
      <c r="R1173"/>
    </row>
    <row r="1174" spans="14:18">
      <c r="N1174" s="107" t="str">
        <f t="shared" si="49"/>
        <v>B9160-127</v>
      </c>
      <c r="O1174" s="126" t="s">
        <v>2150</v>
      </c>
      <c r="P1174">
        <v>27500</v>
      </c>
      <c r="Q1174" s="111">
        <v>24750</v>
      </c>
      <c r="R1174"/>
    </row>
    <row r="1175" spans="14:18">
      <c r="N1175" s="107" t="str">
        <f t="shared" si="49"/>
        <v>B9160-134</v>
      </c>
      <c r="O1175" s="126" t="s">
        <v>1013</v>
      </c>
      <c r="P1175"/>
      <c r="Q1175" s="111">
        <v>33000</v>
      </c>
      <c r="R1175"/>
    </row>
    <row r="1176" spans="14:18">
      <c r="N1176" s="107" t="str">
        <f t="shared" si="49"/>
        <v>L8004-014</v>
      </c>
      <c r="O1176" s="126" t="s">
        <v>1014</v>
      </c>
      <c r="P1176"/>
      <c r="Q1176" s="111">
        <v>1620</v>
      </c>
      <c r="R1176" t="s">
        <v>109</v>
      </c>
    </row>
    <row r="1177" spans="14:18">
      <c r="N1177" s="107" t="str">
        <f t="shared" si="49"/>
        <v>L8004-028</v>
      </c>
      <c r="O1177" s="126" t="s">
        <v>1015</v>
      </c>
      <c r="P1177"/>
      <c r="Q1177" s="111">
        <v>2160</v>
      </c>
      <c r="R1177" t="s">
        <v>109</v>
      </c>
    </row>
    <row r="1178" spans="14:18">
      <c r="N1178" s="107" t="str">
        <f t="shared" si="49"/>
        <v>L8004-035</v>
      </c>
      <c r="O1178" s="126" t="s">
        <v>1016</v>
      </c>
      <c r="P1178"/>
      <c r="Q1178" s="111">
        <v>2700</v>
      </c>
      <c r="R1178" t="s">
        <v>109</v>
      </c>
    </row>
    <row r="1179" spans="14:18">
      <c r="N1179" s="107" t="str">
        <f t="shared" si="49"/>
        <v>L8004-049</v>
      </c>
      <c r="O1179" s="126" t="s">
        <v>1017</v>
      </c>
      <c r="P1179">
        <v>3240</v>
      </c>
      <c r="Q1179" s="111">
        <v>2916</v>
      </c>
      <c r="R1179"/>
    </row>
    <row r="1180" spans="14:18">
      <c r="N1180" s="107" t="str">
        <f t="shared" si="49"/>
        <v>L8004-056</v>
      </c>
      <c r="O1180" s="126" t="s">
        <v>1018</v>
      </c>
      <c r="P1180">
        <v>4320</v>
      </c>
      <c r="Q1180" s="111">
        <v>3888</v>
      </c>
      <c r="R1180"/>
    </row>
    <row r="1181" spans="14:18">
      <c r="N1181" s="107" t="str">
        <f t="shared" si="49"/>
        <v>L8004-060</v>
      </c>
      <c r="O1181" s="126" t="s">
        <v>1019</v>
      </c>
      <c r="P1181">
        <v>5400</v>
      </c>
      <c r="Q1181" s="111">
        <v>4860</v>
      </c>
      <c r="R1181"/>
    </row>
    <row r="1182" spans="14:18">
      <c r="N1182" s="107" t="str">
        <f t="shared" si="49"/>
        <v>L8005-018</v>
      </c>
      <c r="O1182" s="126" t="s">
        <v>2151</v>
      </c>
      <c r="P1182"/>
      <c r="Q1182" s="111">
        <v>1620</v>
      </c>
      <c r="R1182" t="s">
        <v>109</v>
      </c>
    </row>
    <row r="1183" spans="14:18">
      <c r="N1183" s="107" t="str">
        <f t="shared" si="49"/>
        <v>L8005-025</v>
      </c>
      <c r="O1183" s="126" t="s">
        <v>2152</v>
      </c>
      <c r="P1183"/>
      <c r="Q1183" s="111">
        <v>2160</v>
      </c>
      <c r="R1183" t="s">
        <v>109</v>
      </c>
    </row>
    <row r="1184" spans="14:18">
      <c r="N1184" s="107" t="str">
        <f t="shared" si="49"/>
        <v>L8005-039</v>
      </c>
      <c r="O1184" s="126" t="s">
        <v>2153</v>
      </c>
      <c r="P1184"/>
      <c r="Q1184" s="111">
        <v>2700</v>
      </c>
      <c r="R1184" t="s">
        <v>109</v>
      </c>
    </row>
    <row r="1185" spans="14:18">
      <c r="N1185" s="107" t="str">
        <f t="shared" si="49"/>
        <v>L8005-046</v>
      </c>
      <c r="O1185" s="126" t="s">
        <v>2154</v>
      </c>
      <c r="P1185"/>
      <c r="Q1185" s="111">
        <v>3240</v>
      </c>
      <c r="R1185"/>
    </row>
    <row r="1186" spans="14:18">
      <c r="N1186" s="107" t="str">
        <f t="shared" si="49"/>
        <v>L8005-050</v>
      </c>
      <c r="O1186" s="126" t="s">
        <v>2155</v>
      </c>
      <c r="P1186"/>
      <c r="Q1186" s="111">
        <v>4320</v>
      </c>
      <c r="R1186"/>
    </row>
    <row r="1187" spans="14:18">
      <c r="N1187" s="107" t="str">
        <f t="shared" si="49"/>
        <v>L8005-067</v>
      </c>
      <c r="O1187" s="126" t="s">
        <v>2156</v>
      </c>
      <c r="P1187"/>
      <c r="Q1187" s="111">
        <v>5400</v>
      </c>
      <c r="R1187"/>
    </row>
    <row r="1188" spans="14:18">
      <c r="N1188" s="107" t="str">
        <f t="shared" si="49"/>
        <v>L8006-015</v>
      </c>
      <c r="O1188" s="126" t="s">
        <v>1020</v>
      </c>
      <c r="P1188"/>
      <c r="Q1188" s="111">
        <v>1620</v>
      </c>
      <c r="R1188" t="s">
        <v>109</v>
      </c>
    </row>
    <row r="1189" spans="14:18">
      <c r="N1189" s="107" t="str">
        <f t="shared" si="49"/>
        <v>L8006-029</v>
      </c>
      <c r="O1189" s="126" t="s">
        <v>1021</v>
      </c>
      <c r="P1189"/>
      <c r="Q1189" s="111">
        <v>2160</v>
      </c>
      <c r="R1189" t="s">
        <v>109</v>
      </c>
    </row>
    <row r="1190" spans="14:18">
      <c r="N1190" s="107" t="str">
        <f t="shared" si="49"/>
        <v>L8006-036</v>
      </c>
      <c r="O1190" s="126" t="s">
        <v>1022</v>
      </c>
      <c r="P1190"/>
      <c r="Q1190" s="111">
        <v>2700</v>
      </c>
      <c r="R1190" t="s">
        <v>109</v>
      </c>
    </row>
    <row r="1191" spans="14:18">
      <c r="N1191" s="107" t="str">
        <f t="shared" ref="N1191:N1254" si="50">RIGHT(O1191,9)</f>
        <v>L8006-040</v>
      </c>
      <c r="O1191" s="126" t="s">
        <v>1023</v>
      </c>
      <c r="P1191"/>
      <c r="Q1191" s="111">
        <v>3240</v>
      </c>
      <c r="R1191"/>
    </row>
    <row r="1192" spans="14:18">
      <c r="N1192" s="107" t="str">
        <f t="shared" si="50"/>
        <v>L8006-057</v>
      </c>
      <c r="O1192" s="126" t="s">
        <v>1024</v>
      </c>
      <c r="P1192"/>
      <c r="Q1192" s="111">
        <v>4320</v>
      </c>
      <c r="R1192"/>
    </row>
    <row r="1193" spans="14:18">
      <c r="N1193" s="107" t="str">
        <f t="shared" si="50"/>
        <v>L8006-064</v>
      </c>
      <c r="O1193" s="126" t="s">
        <v>1025</v>
      </c>
      <c r="P1193"/>
      <c r="Q1193" s="111">
        <v>5400</v>
      </c>
      <c r="R1193"/>
    </row>
    <row r="1194" spans="14:18">
      <c r="N1194" s="107" t="str">
        <f t="shared" si="50"/>
        <v>L8007-019</v>
      </c>
      <c r="O1194" s="126" t="s">
        <v>1918</v>
      </c>
      <c r="P1194"/>
      <c r="Q1194" s="111">
        <v>3240</v>
      </c>
      <c r="R1194"/>
    </row>
    <row r="1195" spans="14:18">
      <c r="N1195" s="107" t="str">
        <f t="shared" si="50"/>
        <v>L8007-026</v>
      </c>
      <c r="O1195" s="126" t="s">
        <v>1026</v>
      </c>
      <c r="P1195"/>
      <c r="Q1195" s="111">
        <v>4320</v>
      </c>
      <c r="R1195"/>
    </row>
    <row r="1196" spans="14:18">
      <c r="N1196" s="107" t="str">
        <f t="shared" si="50"/>
        <v>L8007-030</v>
      </c>
      <c r="O1196" s="126" t="s">
        <v>1027</v>
      </c>
      <c r="P1196"/>
      <c r="Q1196" s="111">
        <v>5400</v>
      </c>
      <c r="R1196"/>
    </row>
    <row r="1197" spans="14:18">
      <c r="N1197" s="107" t="str">
        <f t="shared" si="50"/>
        <v>L8007-047</v>
      </c>
      <c r="O1197" s="126" t="s">
        <v>2157</v>
      </c>
      <c r="P1197"/>
      <c r="Q1197" s="111">
        <v>8640</v>
      </c>
      <c r="R1197"/>
    </row>
    <row r="1198" spans="14:18">
      <c r="N1198" s="107" t="str">
        <f t="shared" si="50"/>
        <v>L8007-054</v>
      </c>
      <c r="O1198" s="126" t="s">
        <v>2158</v>
      </c>
      <c r="P1198"/>
      <c r="Q1198" s="111">
        <v>11000</v>
      </c>
      <c r="R1198"/>
    </row>
    <row r="1199" spans="14:18">
      <c r="N1199" s="107" t="str">
        <f t="shared" si="50"/>
        <v>L8007-068</v>
      </c>
      <c r="O1199" s="126" t="s">
        <v>1028</v>
      </c>
      <c r="P1199"/>
      <c r="Q1199" s="111">
        <v>10800</v>
      </c>
      <c r="R1199"/>
    </row>
    <row r="1200" spans="14:18">
      <c r="N1200" s="107" t="str">
        <f t="shared" si="50"/>
        <v>L8007-075</v>
      </c>
      <c r="O1200" s="126" t="s">
        <v>1029</v>
      </c>
      <c r="P1200"/>
      <c r="Q1200" s="111">
        <v>16200</v>
      </c>
      <c r="R1200"/>
    </row>
    <row r="1201" spans="14:18">
      <c r="N1201" s="107" t="str">
        <f t="shared" si="50"/>
        <v>L8008-016</v>
      </c>
      <c r="O1201" s="126" t="s">
        <v>1030</v>
      </c>
      <c r="P1201"/>
      <c r="Q1201" s="111">
        <v>2160</v>
      </c>
      <c r="R1201" t="s">
        <v>109</v>
      </c>
    </row>
    <row r="1202" spans="14:18">
      <c r="N1202" s="107" t="str">
        <f t="shared" si="50"/>
        <v>L8008-020</v>
      </c>
      <c r="O1202" s="126" t="s">
        <v>1031</v>
      </c>
      <c r="P1202"/>
      <c r="Q1202" s="111">
        <v>2700</v>
      </c>
      <c r="R1202" t="s">
        <v>109</v>
      </c>
    </row>
    <row r="1203" spans="14:18">
      <c r="N1203" s="107" t="str">
        <f t="shared" si="50"/>
        <v>L8008-037</v>
      </c>
      <c r="O1203" s="126" t="s">
        <v>1032</v>
      </c>
      <c r="P1203">
        <v>3240</v>
      </c>
      <c r="Q1203" s="111">
        <v>2916</v>
      </c>
      <c r="R1203"/>
    </row>
    <row r="1204" spans="14:18">
      <c r="N1204" s="107" t="str">
        <f t="shared" si="50"/>
        <v>L8008-044</v>
      </c>
      <c r="O1204" s="126" t="s">
        <v>1033</v>
      </c>
      <c r="P1204">
        <v>4320</v>
      </c>
      <c r="Q1204" s="111">
        <v>3888</v>
      </c>
      <c r="R1204"/>
    </row>
    <row r="1205" spans="14:18">
      <c r="N1205" s="107" t="str">
        <f t="shared" si="50"/>
        <v>L8008-058</v>
      </c>
      <c r="O1205" s="126" t="s">
        <v>1034</v>
      </c>
      <c r="P1205">
        <v>5400</v>
      </c>
      <c r="Q1205" s="111">
        <v>4860</v>
      </c>
      <c r="R1205"/>
    </row>
    <row r="1206" spans="14:18">
      <c r="N1206" s="107" t="str">
        <f t="shared" si="50"/>
        <v>L8009-010</v>
      </c>
      <c r="O1206" s="126" t="s">
        <v>2159</v>
      </c>
      <c r="P1206"/>
      <c r="Q1206" s="111">
        <v>1650</v>
      </c>
      <c r="R1206" t="s">
        <v>109</v>
      </c>
    </row>
    <row r="1207" spans="14:18">
      <c r="N1207" s="107" t="str">
        <f t="shared" si="50"/>
        <v>L8009-027</v>
      </c>
      <c r="O1207" s="126" t="s">
        <v>1035</v>
      </c>
      <c r="P1207"/>
      <c r="Q1207" s="111">
        <v>2200</v>
      </c>
      <c r="R1207" t="s">
        <v>109</v>
      </c>
    </row>
    <row r="1208" spans="14:18">
      <c r="N1208" s="107" t="str">
        <f t="shared" si="50"/>
        <v>L8009-034</v>
      </c>
      <c r="O1208" s="126" t="s">
        <v>2160</v>
      </c>
      <c r="P1208"/>
      <c r="Q1208" s="111">
        <v>2750</v>
      </c>
      <c r="R1208" t="s">
        <v>109</v>
      </c>
    </row>
    <row r="1209" spans="14:18">
      <c r="N1209" s="107" t="str">
        <f t="shared" si="50"/>
        <v>L8009-048</v>
      </c>
      <c r="O1209" s="126" t="s">
        <v>1036</v>
      </c>
      <c r="P1209"/>
      <c r="Q1209" s="111">
        <v>3300</v>
      </c>
      <c r="R1209"/>
    </row>
    <row r="1210" spans="14:18">
      <c r="N1210" s="107" t="str">
        <f t="shared" si="50"/>
        <v>L8009-055</v>
      </c>
      <c r="O1210" s="126" t="s">
        <v>2161</v>
      </c>
      <c r="P1210"/>
      <c r="Q1210" s="111">
        <v>4400</v>
      </c>
      <c r="R1210"/>
    </row>
    <row r="1211" spans="14:18">
      <c r="N1211" s="107" t="str">
        <f t="shared" si="50"/>
        <v>L8009-069</v>
      </c>
      <c r="O1211" s="126" t="s">
        <v>1037</v>
      </c>
      <c r="P1211"/>
      <c r="Q1211" s="111">
        <v>5500</v>
      </c>
      <c r="R1211"/>
    </row>
    <row r="1212" spans="14:18">
      <c r="N1212" s="107" t="str">
        <f t="shared" si="50"/>
        <v>L8010-018</v>
      </c>
      <c r="O1212" s="126" t="s">
        <v>1038</v>
      </c>
      <c r="P1212"/>
      <c r="Q1212" s="111">
        <v>1100</v>
      </c>
      <c r="R1212" t="s">
        <v>109</v>
      </c>
    </row>
    <row r="1213" spans="14:18">
      <c r="N1213" s="107" t="str">
        <f t="shared" si="50"/>
        <v>L8010-025</v>
      </c>
      <c r="O1213" s="126" t="s">
        <v>2162</v>
      </c>
      <c r="P1213"/>
      <c r="Q1213" s="111">
        <v>1650</v>
      </c>
      <c r="R1213" t="s">
        <v>109</v>
      </c>
    </row>
    <row r="1214" spans="14:18">
      <c r="N1214" s="107" t="str">
        <f t="shared" si="50"/>
        <v>L8010-039</v>
      </c>
      <c r="O1214" s="126" t="s">
        <v>1039</v>
      </c>
      <c r="P1214"/>
      <c r="Q1214" s="111">
        <v>2200</v>
      </c>
      <c r="R1214" t="s">
        <v>109</v>
      </c>
    </row>
    <row r="1215" spans="14:18">
      <c r="N1215" s="107" t="str">
        <f t="shared" si="50"/>
        <v>L8010-046</v>
      </c>
      <c r="O1215" s="126" t="s">
        <v>1040</v>
      </c>
      <c r="P1215"/>
      <c r="Q1215" s="111">
        <v>2750</v>
      </c>
      <c r="R1215" t="s">
        <v>109</v>
      </c>
    </row>
    <row r="1216" spans="14:18">
      <c r="N1216" s="107" t="str">
        <f t="shared" si="50"/>
        <v>L8010-050</v>
      </c>
      <c r="O1216" s="126" t="s">
        <v>2163</v>
      </c>
      <c r="P1216"/>
      <c r="Q1216" s="111">
        <v>3300</v>
      </c>
      <c r="R1216"/>
    </row>
    <row r="1217" spans="14:18">
      <c r="N1217" s="107" t="str">
        <f t="shared" si="50"/>
        <v>L8010-067</v>
      </c>
      <c r="O1217" s="126" t="s">
        <v>1041</v>
      </c>
      <c r="P1217"/>
      <c r="Q1217" s="111">
        <v>3850</v>
      </c>
      <c r="R1217"/>
    </row>
    <row r="1218" spans="14:18">
      <c r="N1218" s="107" t="str">
        <f t="shared" si="50"/>
        <v>L8010-074</v>
      </c>
      <c r="O1218" s="126" t="s">
        <v>1042</v>
      </c>
      <c r="P1218"/>
      <c r="Q1218" s="111">
        <v>4400</v>
      </c>
      <c r="R1218"/>
    </row>
    <row r="1219" spans="14:18">
      <c r="N1219" s="107" t="str">
        <f t="shared" si="50"/>
        <v>L8010-088</v>
      </c>
      <c r="O1219" s="126" t="s">
        <v>1043</v>
      </c>
      <c r="P1219"/>
      <c r="Q1219" s="111">
        <v>5500</v>
      </c>
      <c r="R1219"/>
    </row>
    <row r="1220" spans="14:18">
      <c r="N1220" s="107" t="str">
        <f t="shared" si="50"/>
        <v>L8010-095</v>
      </c>
      <c r="O1220" s="126" t="s">
        <v>1044</v>
      </c>
      <c r="P1220"/>
      <c r="Q1220" s="111">
        <v>6600</v>
      </c>
      <c r="R1220"/>
    </row>
    <row r="1221" spans="14:18">
      <c r="N1221" s="107" t="str">
        <f t="shared" si="50"/>
        <v>L8011-015</v>
      </c>
      <c r="O1221" s="126" t="s">
        <v>2164</v>
      </c>
      <c r="P1221"/>
      <c r="Q1221" s="111">
        <v>2200</v>
      </c>
      <c r="R1221" t="s">
        <v>109</v>
      </c>
    </row>
    <row r="1222" spans="14:18">
      <c r="N1222" s="107" t="str">
        <f t="shared" si="50"/>
        <v>L8011-029</v>
      </c>
      <c r="O1222" s="126" t="s">
        <v>2165</v>
      </c>
      <c r="P1222"/>
      <c r="Q1222" s="111">
        <v>2750</v>
      </c>
      <c r="R1222" t="s">
        <v>109</v>
      </c>
    </row>
    <row r="1223" spans="14:18">
      <c r="N1223" s="107" t="str">
        <f t="shared" si="50"/>
        <v>L8011-036</v>
      </c>
      <c r="O1223" s="126" t="s">
        <v>2166</v>
      </c>
      <c r="P1223"/>
      <c r="Q1223" s="111">
        <v>3300</v>
      </c>
      <c r="R1223"/>
    </row>
    <row r="1224" spans="14:18">
      <c r="N1224" s="107" t="str">
        <f t="shared" si="50"/>
        <v>L8011-040</v>
      </c>
      <c r="O1224" s="126" t="s">
        <v>2167</v>
      </c>
      <c r="P1224"/>
      <c r="Q1224" s="111">
        <v>4400</v>
      </c>
      <c r="R1224"/>
    </row>
    <row r="1225" spans="14:18">
      <c r="N1225" s="107" t="str">
        <f t="shared" si="50"/>
        <v>L8011-057</v>
      </c>
      <c r="O1225" s="126" t="s">
        <v>2168</v>
      </c>
      <c r="P1225"/>
      <c r="Q1225" s="111">
        <v>5500</v>
      </c>
      <c r="R1225"/>
    </row>
    <row r="1226" spans="14:18">
      <c r="N1226" s="107" t="str">
        <f t="shared" si="50"/>
        <v>L8011-064</v>
      </c>
      <c r="O1226" s="126" t="s">
        <v>2169</v>
      </c>
      <c r="P1226"/>
      <c r="Q1226" s="111">
        <v>6600</v>
      </c>
      <c r="R1226"/>
    </row>
    <row r="1227" spans="14:18">
      <c r="N1227" s="107" t="str">
        <f t="shared" si="50"/>
        <v>L8012-019</v>
      </c>
      <c r="O1227" s="126" t="s">
        <v>1045</v>
      </c>
      <c r="P1227"/>
      <c r="Q1227" s="111">
        <v>1650</v>
      </c>
      <c r="R1227" t="s">
        <v>109</v>
      </c>
    </row>
    <row r="1228" spans="14:18">
      <c r="N1228" s="107" t="str">
        <f t="shared" si="50"/>
        <v>L8012-026</v>
      </c>
      <c r="O1228" s="126" t="s">
        <v>1046</v>
      </c>
      <c r="P1228"/>
      <c r="Q1228" s="111">
        <v>2200</v>
      </c>
      <c r="R1228" t="s">
        <v>109</v>
      </c>
    </row>
    <row r="1229" spans="14:18">
      <c r="N1229" s="107" t="str">
        <f t="shared" si="50"/>
        <v>L8012-030</v>
      </c>
      <c r="O1229" s="126" t="s">
        <v>1047</v>
      </c>
      <c r="P1229"/>
      <c r="Q1229" s="111">
        <v>2750</v>
      </c>
      <c r="R1229" t="s">
        <v>109</v>
      </c>
    </row>
    <row r="1230" spans="14:18">
      <c r="N1230" s="107" t="str">
        <f t="shared" si="50"/>
        <v>L8012-047</v>
      </c>
      <c r="O1230" s="126" t="s">
        <v>1048</v>
      </c>
      <c r="P1230"/>
      <c r="Q1230" s="111">
        <v>3300</v>
      </c>
      <c r="R1230"/>
    </row>
    <row r="1231" spans="14:18">
      <c r="N1231" s="107" t="str">
        <f t="shared" si="50"/>
        <v>L8012-054</v>
      </c>
      <c r="O1231" s="126" t="s">
        <v>1049</v>
      </c>
      <c r="P1231"/>
      <c r="Q1231" s="111">
        <v>4400</v>
      </c>
      <c r="R1231"/>
    </row>
    <row r="1232" spans="14:18">
      <c r="N1232" s="107" t="str">
        <f t="shared" si="50"/>
        <v>L8012-068</v>
      </c>
      <c r="O1232" s="126" t="s">
        <v>1050</v>
      </c>
      <c r="P1232"/>
      <c r="Q1232" s="111">
        <v>5500</v>
      </c>
      <c r="R1232"/>
    </row>
    <row r="1233" spans="14:18">
      <c r="N1233" s="107" t="str">
        <f t="shared" si="50"/>
        <v>L8013-016</v>
      </c>
      <c r="O1233" s="126" t="s">
        <v>1051</v>
      </c>
      <c r="P1233"/>
      <c r="Q1233" s="111">
        <v>2200</v>
      </c>
      <c r="R1233" t="s">
        <v>109</v>
      </c>
    </row>
    <row r="1234" spans="14:18">
      <c r="N1234" s="107" t="str">
        <f t="shared" si="50"/>
        <v>L8013-020</v>
      </c>
      <c r="O1234" s="126" t="s">
        <v>1052</v>
      </c>
      <c r="P1234"/>
      <c r="Q1234" s="111">
        <v>2750</v>
      </c>
      <c r="R1234" t="s">
        <v>109</v>
      </c>
    </row>
    <row r="1235" spans="14:18">
      <c r="N1235" s="107" t="str">
        <f t="shared" si="50"/>
        <v>L8013-037</v>
      </c>
      <c r="O1235" s="126" t="s">
        <v>1053</v>
      </c>
      <c r="P1235"/>
      <c r="Q1235" s="111">
        <v>3300</v>
      </c>
      <c r="R1235"/>
    </row>
    <row r="1236" spans="14:18">
      <c r="N1236" s="107" t="str">
        <f t="shared" si="50"/>
        <v>L8013-044</v>
      </c>
      <c r="O1236" s="126" t="s">
        <v>1054</v>
      </c>
      <c r="P1236"/>
      <c r="Q1236" s="111">
        <v>3850</v>
      </c>
      <c r="R1236"/>
    </row>
    <row r="1237" spans="14:18">
      <c r="N1237" s="107" t="str">
        <f t="shared" si="50"/>
        <v>L8013-058</v>
      </c>
      <c r="O1237" s="126" t="s">
        <v>1055</v>
      </c>
      <c r="P1237"/>
      <c r="Q1237" s="111">
        <v>4400</v>
      </c>
      <c r="R1237"/>
    </row>
    <row r="1238" spans="14:18">
      <c r="N1238" s="107" t="str">
        <f t="shared" si="50"/>
        <v>L8013-065</v>
      </c>
      <c r="O1238" s="126" t="s">
        <v>1056</v>
      </c>
      <c r="P1238"/>
      <c r="Q1238" s="111">
        <v>5500</v>
      </c>
      <c r="R1238"/>
    </row>
    <row r="1239" spans="14:18">
      <c r="N1239" s="107" t="str">
        <f t="shared" si="50"/>
        <v>L8013-079</v>
      </c>
      <c r="O1239" s="126" t="s">
        <v>1057</v>
      </c>
      <c r="P1239"/>
      <c r="Q1239" s="111">
        <v>8800</v>
      </c>
      <c r="R1239"/>
    </row>
    <row r="1240" spans="14:18">
      <c r="N1240" s="107" t="str">
        <f t="shared" si="50"/>
        <v>L8013-086</v>
      </c>
      <c r="O1240" s="126" t="s">
        <v>1058</v>
      </c>
      <c r="P1240"/>
      <c r="Q1240" s="111">
        <v>11000</v>
      </c>
      <c r="R1240"/>
    </row>
    <row r="1241" spans="14:18">
      <c r="N1241" s="107" t="str">
        <f t="shared" si="50"/>
        <v>L8014-010</v>
      </c>
      <c r="O1241" s="126" t="s">
        <v>1059</v>
      </c>
      <c r="P1241"/>
      <c r="Q1241" s="111">
        <v>2200</v>
      </c>
      <c r="R1241" t="s">
        <v>109</v>
      </c>
    </row>
    <row r="1242" spans="14:18">
      <c r="N1242" s="107" t="str">
        <f t="shared" si="50"/>
        <v>L8014-027</v>
      </c>
      <c r="O1242" s="126" t="s">
        <v>1060</v>
      </c>
      <c r="P1242"/>
      <c r="Q1242" s="111">
        <v>2200</v>
      </c>
      <c r="R1242" t="s">
        <v>109</v>
      </c>
    </row>
    <row r="1243" spans="14:18">
      <c r="N1243" s="107" t="str">
        <f t="shared" si="50"/>
        <v>L8014-034</v>
      </c>
      <c r="O1243" s="126" t="s">
        <v>2170</v>
      </c>
      <c r="P1243">
        <v>3300</v>
      </c>
      <c r="Q1243" s="111">
        <v>2970</v>
      </c>
      <c r="R1243"/>
    </row>
    <row r="1244" spans="14:18">
      <c r="N1244" s="107" t="str">
        <f t="shared" si="50"/>
        <v>L8014-048</v>
      </c>
      <c r="O1244" s="126" t="s">
        <v>1061</v>
      </c>
      <c r="P1244">
        <v>4400</v>
      </c>
      <c r="Q1244" s="111">
        <v>3960</v>
      </c>
      <c r="R1244"/>
    </row>
    <row r="1245" spans="14:18">
      <c r="N1245" s="107" t="str">
        <f t="shared" si="50"/>
        <v>L8014-055</v>
      </c>
      <c r="O1245" s="126" t="s">
        <v>1062</v>
      </c>
      <c r="P1245">
        <v>5500</v>
      </c>
      <c r="Q1245" s="111">
        <v>4950</v>
      </c>
      <c r="R1245"/>
    </row>
    <row r="1246" spans="14:18">
      <c r="N1246" s="107" t="str">
        <f t="shared" si="50"/>
        <v>L8014-069</v>
      </c>
      <c r="O1246" s="126" t="s">
        <v>1063</v>
      </c>
      <c r="P1246">
        <v>5500</v>
      </c>
      <c r="Q1246" s="111">
        <v>4950</v>
      </c>
      <c r="R1246"/>
    </row>
    <row r="1247" spans="14:18">
      <c r="N1247" s="107" t="str">
        <f t="shared" si="50"/>
        <v>L8014-076</v>
      </c>
      <c r="O1247" s="126" t="s">
        <v>1064</v>
      </c>
      <c r="P1247">
        <v>7700</v>
      </c>
      <c r="Q1247" s="111">
        <v>6930</v>
      </c>
      <c r="R1247"/>
    </row>
    <row r="1248" spans="14:18">
      <c r="N1248" s="107" t="str">
        <f t="shared" si="50"/>
        <v>L8014-080</v>
      </c>
      <c r="O1248" s="126" t="s">
        <v>1065</v>
      </c>
      <c r="P1248">
        <v>11000</v>
      </c>
      <c r="Q1248" s="111">
        <v>9900</v>
      </c>
      <c r="R1248"/>
    </row>
    <row r="1249" spans="14:18">
      <c r="N1249" s="107" t="str">
        <f t="shared" si="50"/>
        <v>L8014-097</v>
      </c>
      <c r="O1249" s="126" t="s">
        <v>2171</v>
      </c>
      <c r="P1249">
        <v>15400</v>
      </c>
      <c r="Q1249" s="111">
        <v>13860</v>
      </c>
      <c r="R1249"/>
    </row>
    <row r="1250" spans="14:18">
      <c r="N1250" s="107" t="str">
        <f t="shared" si="50"/>
        <v>L8015-066</v>
      </c>
      <c r="O1250" s="126" t="s">
        <v>1066</v>
      </c>
      <c r="P1250"/>
      <c r="Q1250" s="111">
        <v>5500</v>
      </c>
      <c r="R1250"/>
    </row>
    <row r="1251" spans="14:18">
      <c r="N1251" s="107" t="str">
        <f t="shared" si="50"/>
        <v>L8017-018</v>
      </c>
      <c r="O1251" s="126" t="s">
        <v>1067</v>
      </c>
      <c r="P1251"/>
      <c r="Q1251" s="111">
        <v>3850</v>
      </c>
      <c r="R1251"/>
    </row>
    <row r="1252" spans="14:18">
      <c r="N1252" s="107" t="str">
        <f t="shared" si="50"/>
        <v>L8017-025</v>
      </c>
      <c r="O1252" s="126" t="s">
        <v>1068</v>
      </c>
      <c r="P1252">
        <v>5500</v>
      </c>
      <c r="Q1252" s="111">
        <v>4950</v>
      </c>
      <c r="R1252"/>
    </row>
    <row r="1253" spans="14:18">
      <c r="N1253" s="107" t="str">
        <f t="shared" si="50"/>
        <v>L8017-039</v>
      </c>
      <c r="O1253" s="126" t="s">
        <v>1069</v>
      </c>
      <c r="P1253">
        <v>5500</v>
      </c>
      <c r="Q1253" s="111">
        <v>4950</v>
      </c>
      <c r="R1253"/>
    </row>
    <row r="1254" spans="14:18">
      <c r="N1254" s="107" t="str">
        <f t="shared" si="50"/>
        <v>L8017-046</v>
      </c>
      <c r="O1254" s="126" t="s">
        <v>1070</v>
      </c>
      <c r="P1254">
        <v>6600</v>
      </c>
      <c r="Q1254" s="111">
        <v>5940</v>
      </c>
      <c r="R1254"/>
    </row>
    <row r="1255" spans="14:18">
      <c r="N1255" s="107" t="str">
        <f t="shared" ref="N1255:N1318" si="51">RIGHT(O1255,9)</f>
        <v>L8017-050</v>
      </c>
      <c r="O1255" s="126" t="s">
        <v>1071</v>
      </c>
      <c r="P1255">
        <v>6600</v>
      </c>
      <c r="Q1255" s="111">
        <v>5940</v>
      </c>
      <c r="R1255"/>
    </row>
    <row r="1256" spans="14:18">
      <c r="N1256" s="107" t="str">
        <f t="shared" si="51"/>
        <v>L8017-067</v>
      </c>
      <c r="O1256" s="126" t="s">
        <v>1072</v>
      </c>
      <c r="P1256"/>
      <c r="Q1256" s="111">
        <v>2750</v>
      </c>
      <c r="R1256" t="s">
        <v>109</v>
      </c>
    </row>
    <row r="1257" spans="14:18">
      <c r="N1257" s="107" t="str">
        <f t="shared" si="51"/>
        <v>L8017-074</v>
      </c>
      <c r="O1257" s="126" t="s">
        <v>1073</v>
      </c>
      <c r="P1257">
        <v>4950</v>
      </c>
      <c r="Q1257" s="111">
        <v>4455</v>
      </c>
      <c r="R1257"/>
    </row>
    <row r="1258" spans="14:18">
      <c r="N1258" s="107" t="str">
        <f t="shared" si="51"/>
        <v>L8017-088</v>
      </c>
      <c r="O1258" s="126" t="s">
        <v>1074</v>
      </c>
      <c r="P1258">
        <v>22000</v>
      </c>
      <c r="Q1258" s="111">
        <v>19800</v>
      </c>
      <c r="R1258"/>
    </row>
    <row r="1259" spans="14:18">
      <c r="N1259" s="107" t="str">
        <f t="shared" si="51"/>
        <v>L8018-015</v>
      </c>
      <c r="O1259" s="126" t="s">
        <v>1075</v>
      </c>
      <c r="P1259"/>
      <c r="Q1259" s="111">
        <v>1100</v>
      </c>
      <c r="R1259" t="s">
        <v>109</v>
      </c>
    </row>
    <row r="1260" spans="14:18">
      <c r="N1260" s="107" t="str">
        <f t="shared" si="51"/>
        <v>L8018-029</v>
      </c>
      <c r="O1260" s="126" t="s">
        <v>1076</v>
      </c>
      <c r="P1260"/>
      <c r="Q1260" s="111">
        <v>1650</v>
      </c>
      <c r="R1260" t="s">
        <v>109</v>
      </c>
    </row>
    <row r="1261" spans="14:18">
      <c r="N1261" s="107" t="str">
        <f t="shared" si="51"/>
        <v>L8018-036</v>
      </c>
      <c r="O1261" s="126" t="s">
        <v>1077</v>
      </c>
      <c r="P1261"/>
      <c r="Q1261" s="111">
        <v>1320</v>
      </c>
      <c r="R1261" t="s">
        <v>109</v>
      </c>
    </row>
    <row r="1262" spans="14:18">
      <c r="N1262" s="107" t="str">
        <f t="shared" si="51"/>
        <v>L8018-040</v>
      </c>
      <c r="O1262" s="126" t="s">
        <v>1078</v>
      </c>
      <c r="P1262"/>
      <c r="Q1262" s="111">
        <v>1100</v>
      </c>
      <c r="R1262" t="s">
        <v>109</v>
      </c>
    </row>
    <row r="1263" spans="14:18">
      <c r="N1263" s="107" t="str">
        <f t="shared" si="51"/>
        <v>L8018-057</v>
      </c>
      <c r="O1263" s="126" t="s">
        <v>1079</v>
      </c>
      <c r="P1263"/>
      <c r="Q1263" s="111">
        <v>1650</v>
      </c>
      <c r="R1263" t="s">
        <v>109</v>
      </c>
    </row>
    <row r="1264" spans="14:18">
      <c r="N1264" s="107" t="str">
        <f t="shared" si="51"/>
        <v>L8018-064</v>
      </c>
      <c r="O1264" s="126" t="s">
        <v>1080</v>
      </c>
      <c r="P1264"/>
      <c r="Q1264" s="111">
        <v>2200</v>
      </c>
      <c r="R1264" t="s">
        <v>109</v>
      </c>
    </row>
    <row r="1265" spans="14:18">
      <c r="N1265" s="107" t="str">
        <f t="shared" si="51"/>
        <v>L8019-019</v>
      </c>
      <c r="O1265" s="126" t="s">
        <v>1081</v>
      </c>
      <c r="P1265"/>
      <c r="Q1265" s="111">
        <v>1705</v>
      </c>
      <c r="R1265" t="s">
        <v>109</v>
      </c>
    </row>
    <row r="1266" spans="14:18">
      <c r="N1266" s="107" t="str">
        <f t="shared" si="51"/>
        <v>L8019-026</v>
      </c>
      <c r="O1266" s="126" t="s">
        <v>1082</v>
      </c>
      <c r="P1266"/>
      <c r="Q1266" s="111">
        <v>1705</v>
      </c>
      <c r="R1266" t="s">
        <v>109</v>
      </c>
    </row>
    <row r="1267" spans="14:18">
      <c r="N1267" s="107" t="str">
        <f t="shared" si="51"/>
        <v>L8019-030</v>
      </c>
      <c r="O1267" s="126" t="s">
        <v>1083</v>
      </c>
      <c r="P1267"/>
      <c r="Q1267" s="111">
        <v>1540</v>
      </c>
      <c r="R1267" t="s">
        <v>109</v>
      </c>
    </row>
    <row r="1268" spans="14:18">
      <c r="N1268" s="107" t="str">
        <f t="shared" si="51"/>
        <v>L8019-047</v>
      </c>
      <c r="O1268" s="126" t="s">
        <v>1084</v>
      </c>
      <c r="P1268"/>
      <c r="Q1268" s="111">
        <v>1540</v>
      </c>
      <c r="R1268" t="s">
        <v>109</v>
      </c>
    </row>
    <row r="1269" spans="14:18">
      <c r="N1269" s="107" t="str">
        <f t="shared" si="51"/>
        <v>L8019-054</v>
      </c>
      <c r="O1269" s="126" t="s">
        <v>1085</v>
      </c>
      <c r="P1269"/>
      <c r="Q1269" s="111">
        <v>2200</v>
      </c>
      <c r="R1269" t="s">
        <v>109</v>
      </c>
    </row>
    <row r="1270" spans="14:18">
      <c r="N1270" s="107" t="str">
        <f t="shared" si="51"/>
        <v>L8019-068</v>
      </c>
      <c r="O1270" s="126" t="s">
        <v>1086</v>
      </c>
      <c r="P1270"/>
      <c r="Q1270" s="111">
        <v>2200</v>
      </c>
      <c r="R1270" t="s">
        <v>109</v>
      </c>
    </row>
    <row r="1271" spans="14:18">
      <c r="N1271" s="107" t="str">
        <f t="shared" si="51"/>
        <v>L8019-075</v>
      </c>
      <c r="O1271" s="126" t="s">
        <v>1087</v>
      </c>
      <c r="P1271"/>
      <c r="Q1271" s="111">
        <v>2200</v>
      </c>
      <c r="R1271" t="s">
        <v>109</v>
      </c>
    </row>
    <row r="1272" spans="14:18">
      <c r="N1272" s="107" t="str">
        <f t="shared" si="51"/>
        <v>L8019-089</v>
      </c>
      <c r="O1272" s="126" t="s">
        <v>1088</v>
      </c>
      <c r="P1272"/>
      <c r="Q1272" s="111">
        <v>2200</v>
      </c>
      <c r="R1272" t="s">
        <v>109</v>
      </c>
    </row>
    <row r="1273" spans="14:18">
      <c r="N1273" s="107" t="str">
        <f t="shared" si="51"/>
        <v>L8019-096</v>
      </c>
      <c r="O1273" s="126" t="s">
        <v>1089</v>
      </c>
      <c r="P1273">
        <v>3300</v>
      </c>
      <c r="Q1273" s="111">
        <v>2970</v>
      </c>
      <c r="R1273"/>
    </row>
    <row r="1274" spans="14:18">
      <c r="N1274" s="107" t="str">
        <f t="shared" si="51"/>
        <v>L8019-104</v>
      </c>
      <c r="O1274" s="126" t="s">
        <v>1090</v>
      </c>
      <c r="P1274">
        <v>3300</v>
      </c>
      <c r="Q1274" s="111">
        <v>2970</v>
      </c>
      <c r="R1274"/>
    </row>
    <row r="1275" spans="14:18">
      <c r="N1275" s="107" t="str">
        <f t="shared" si="51"/>
        <v>L8019-118</v>
      </c>
      <c r="O1275" s="126" t="s">
        <v>1091</v>
      </c>
      <c r="P1275">
        <v>3080</v>
      </c>
      <c r="Q1275" s="111">
        <v>2772</v>
      </c>
      <c r="R1275"/>
    </row>
    <row r="1276" spans="14:18">
      <c r="N1276" s="107" t="str">
        <f t="shared" si="51"/>
        <v>L8019-125</v>
      </c>
      <c r="O1276" s="126" t="s">
        <v>1092</v>
      </c>
      <c r="P1276">
        <v>3080</v>
      </c>
      <c r="Q1276" s="111">
        <v>2772</v>
      </c>
      <c r="R1276"/>
    </row>
    <row r="1277" spans="14:18">
      <c r="N1277" s="107" t="str">
        <f t="shared" si="51"/>
        <v>L8020-017</v>
      </c>
      <c r="O1277" s="126" t="s">
        <v>1093</v>
      </c>
      <c r="P1277"/>
      <c r="Q1277" s="111">
        <v>1650</v>
      </c>
      <c r="R1277" t="s">
        <v>109</v>
      </c>
    </row>
    <row r="1278" spans="14:18">
      <c r="N1278" s="107" t="str">
        <f t="shared" si="51"/>
        <v>L8020-024</v>
      </c>
      <c r="O1278" s="126" t="s">
        <v>1094</v>
      </c>
      <c r="P1278"/>
      <c r="Q1278" s="111">
        <v>2200</v>
      </c>
      <c r="R1278" t="s">
        <v>109</v>
      </c>
    </row>
    <row r="1279" spans="14:18">
      <c r="N1279" s="107" t="str">
        <f t="shared" si="51"/>
        <v>L8020-038</v>
      </c>
      <c r="O1279" s="126" t="s">
        <v>1095</v>
      </c>
      <c r="P1279"/>
      <c r="Q1279" s="111">
        <v>2750</v>
      </c>
      <c r="R1279" t="s">
        <v>109</v>
      </c>
    </row>
    <row r="1280" spans="14:18">
      <c r="N1280" s="107" t="str">
        <f t="shared" si="51"/>
        <v>L8020-045</v>
      </c>
      <c r="O1280" s="126" t="s">
        <v>1096</v>
      </c>
      <c r="P1280"/>
      <c r="Q1280" s="111">
        <v>3300</v>
      </c>
      <c r="R1280"/>
    </row>
    <row r="1281" spans="14:18">
      <c r="N1281" s="107" t="str">
        <f t="shared" si="51"/>
        <v>L8021-014</v>
      </c>
      <c r="O1281" s="126" t="s">
        <v>1097</v>
      </c>
      <c r="P1281"/>
      <c r="Q1281" s="111">
        <v>2200</v>
      </c>
      <c r="R1281" t="s">
        <v>109</v>
      </c>
    </row>
    <row r="1282" spans="14:18">
      <c r="N1282" s="107" t="str">
        <f t="shared" si="51"/>
        <v>L8021-028</v>
      </c>
      <c r="O1282" s="126" t="s">
        <v>1098</v>
      </c>
      <c r="P1282">
        <v>3850</v>
      </c>
      <c r="Q1282" s="111">
        <v>3465</v>
      </c>
      <c r="R1282"/>
    </row>
    <row r="1283" spans="14:18">
      <c r="N1283" s="107" t="str">
        <f t="shared" si="51"/>
        <v>L8021-035</v>
      </c>
      <c r="O1283" s="126" t="s">
        <v>1099</v>
      </c>
      <c r="P1283">
        <v>6050</v>
      </c>
      <c r="Q1283" s="111">
        <v>5445</v>
      </c>
      <c r="R1283"/>
    </row>
    <row r="1284" spans="14:18">
      <c r="N1284" s="107" t="str">
        <f t="shared" si="51"/>
        <v>L8021-049</v>
      </c>
      <c r="O1284" s="126" t="s">
        <v>1100</v>
      </c>
      <c r="P1284"/>
      <c r="Q1284" s="111">
        <v>2750</v>
      </c>
      <c r="R1284" t="s">
        <v>109</v>
      </c>
    </row>
    <row r="1285" spans="14:18">
      <c r="N1285" s="107" t="str">
        <f t="shared" si="51"/>
        <v>L8021-056</v>
      </c>
      <c r="O1285" s="126" t="s">
        <v>1101</v>
      </c>
      <c r="P1285">
        <v>6600</v>
      </c>
      <c r="Q1285" s="111">
        <v>5940</v>
      </c>
      <c r="R1285"/>
    </row>
    <row r="1286" spans="14:18">
      <c r="N1286" s="107" t="str">
        <f t="shared" si="51"/>
        <v>L8021-060</v>
      </c>
      <c r="O1286" s="126" t="s">
        <v>1102</v>
      </c>
      <c r="P1286">
        <v>11000</v>
      </c>
      <c r="Q1286" s="111">
        <v>9900</v>
      </c>
      <c r="R1286"/>
    </row>
    <row r="1287" spans="14:18">
      <c r="N1287" s="107" t="str">
        <f t="shared" si="51"/>
        <v>L8022-018</v>
      </c>
      <c r="O1287" s="126" t="s">
        <v>1103</v>
      </c>
      <c r="P1287"/>
      <c r="Q1287" s="111">
        <v>11000</v>
      </c>
      <c r="R1287"/>
    </row>
    <row r="1288" spans="14:18">
      <c r="N1288" s="107" t="str">
        <f t="shared" si="51"/>
        <v>L8022-025</v>
      </c>
      <c r="O1288" s="126" t="s">
        <v>1104</v>
      </c>
      <c r="P1288"/>
      <c r="Q1288" s="111">
        <v>22000</v>
      </c>
      <c r="R1288"/>
    </row>
    <row r="1289" spans="14:18">
      <c r="N1289" s="107" t="str">
        <f t="shared" si="51"/>
        <v>L8022-039</v>
      </c>
      <c r="O1289" s="126" t="s">
        <v>1105</v>
      </c>
      <c r="P1289"/>
      <c r="Q1289" s="111">
        <v>13200</v>
      </c>
      <c r="R1289"/>
    </row>
    <row r="1290" spans="14:18">
      <c r="N1290" s="107" t="str">
        <f t="shared" si="51"/>
        <v>L8022-046</v>
      </c>
      <c r="O1290" s="126" t="s">
        <v>1106</v>
      </c>
      <c r="P1290"/>
      <c r="Q1290" s="111">
        <v>16500</v>
      </c>
      <c r="R1290"/>
    </row>
    <row r="1291" spans="14:18">
      <c r="N1291" s="107" t="str">
        <f t="shared" si="51"/>
        <v>L8022-050</v>
      </c>
      <c r="O1291" s="126" t="s">
        <v>1107</v>
      </c>
      <c r="P1291"/>
      <c r="Q1291" s="111">
        <v>22000</v>
      </c>
      <c r="R1291"/>
    </row>
    <row r="1292" spans="14:18">
      <c r="N1292" s="107" t="str">
        <f t="shared" si="51"/>
        <v>L8022-067</v>
      </c>
      <c r="O1292" s="126" t="s">
        <v>1108</v>
      </c>
      <c r="P1292"/>
      <c r="Q1292" s="111">
        <v>22000</v>
      </c>
      <c r="R1292"/>
    </row>
    <row r="1293" spans="14:18">
      <c r="N1293" s="107" t="str">
        <f t="shared" si="51"/>
        <v>L8024-019</v>
      </c>
      <c r="O1293" s="126" t="s">
        <v>2172</v>
      </c>
      <c r="P1293"/>
      <c r="Q1293" s="111">
        <v>2200</v>
      </c>
      <c r="R1293" t="s">
        <v>109</v>
      </c>
    </row>
    <row r="1294" spans="14:18">
      <c r="N1294" s="107" t="str">
        <f t="shared" si="51"/>
        <v>L8024-026</v>
      </c>
      <c r="O1294" s="126" t="s">
        <v>1109</v>
      </c>
      <c r="P1294"/>
      <c r="Q1294" s="111">
        <v>2750</v>
      </c>
      <c r="R1294" t="s">
        <v>109</v>
      </c>
    </row>
    <row r="1295" spans="14:18">
      <c r="N1295" s="107" t="str">
        <f t="shared" si="51"/>
        <v>L8024-030</v>
      </c>
      <c r="O1295" s="126" t="s">
        <v>1110</v>
      </c>
      <c r="P1295"/>
      <c r="Q1295" s="111">
        <v>3300</v>
      </c>
      <c r="R1295"/>
    </row>
    <row r="1296" spans="14:18">
      <c r="N1296" s="107" t="str">
        <f t="shared" si="51"/>
        <v>L8024-047</v>
      </c>
      <c r="O1296" s="126" t="s">
        <v>1111</v>
      </c>
      <c r="P1296"/>
      <c r="Q1296" s="111">
        <v>3850</v>
      </c>
      <c r="R1296"/>
    </row>
    <row r="1297" spans="14:18">
      <c r="N1297" s="107" t="str">
        <f t="shared" si="51"/>
        <v>L8024-054</v>
      </c>
      <c r="O1297" s="126" t="s">
        <v>1112</v>
      </c>
      <c r="P1297"/>
      <c r="Q1297" s="111">
        <v>4400</v>
      </c>
      <c r="R1297"/>
    </row>
    <row r="1298" spans="14:18">
      <c r="N1298" s="107" t="str">
        <f t="shared" si="51"/>
        <v>L8024-068</v>
      </c>
      <c r="O1298" s="126" t="s">
        <v>1113</v>
      </c>
      <c r="P1298"/>
      <c r="Q1298" s="111">
        <v>5500</v>
      </c>
      <c r="R1298"/>
    </row>
    <row r="1299" spans="14:18">
      <c r="N1299" s="107" t="str">
        <f t="shared" si="51"/>
        <v>L8024-075</v>
      </c>
      <c r="O1299" s="126" t="s">
        <v>1114</v>
      </c>
      <c r="P1299"/>
      <c r="Q1299" s="111">
        <v>8800</v>
      </c>
      <c r="R1299"/>
    </row>
    <row r="1300" spans="14:18">
      <c r="N1300" s="107" t="str">
        <f t="shared" si="51"/>
        <v>L8024-089</v>
      </c>
      <c r="O1300" s="126" t="s">
        <v>1115</v>
      </c>
      <c r="P1300"/>
      <c r="Q1300" s="111">
        <v>11000</v>
      </c>
      <c r="R1300"/>
    </row>
    <row r="1301" spans="14:18">
      <c r="N1301" s="107" t="str">
        <f t="shared" si="51"/>
        <v>L8025-016</v>
      </c>
      <c r="O1301" s="126" t="s">
        <v>1116</v>
      </c>
      <c r="P1301"/>
      <c r="Q1301" s="111">
        <v>1650</v>
      </c>
      <c r="R1301" t="s">
        <v>109</v>
      </c>
    </row>
    <row r="1302" spans="14:18">
      <c r="N1302" s="107" t="str">
        <f t="shared" si="51"/>
        <v>L8025-020</v>
      </c>
      <c r="O1302" s="126" t="s">
        <v>2173</v>
      </c>
      <c r="P1302"/>
      <c r="Q1302" s="111">
        <v>2200</v>
      </c>
      <c r="R1302" t="s">
        <v>109</v>
      </c>
    </row>
    <row r="1303" spans="14:18">
      <c r="N1303" s="107" t="str">
        <f t="shared" si="51"/>
        <v>L8025-037</v>
      </c>
      <c r="O1303" s="126" t="s">
        <v>1117</v>
      </c>
      <c r="P1303"/>
      <c r="Q1303" s="111">
        <v>2750</v>
      </c>
      <c r="R1303" t="s">
        <v>109</v>
      </c>
    </row>
    <row r="1304" spans="14:18">
      <c r="N1304" s="107" t="str">
        <f t="shared" si="51"/>
        <v>L8025-044</v>
      </c>
      <c r="O1304" s="126" t="s">
        <v>2174</v>
      </c>
      <c r="P1304"/>
      <c r="Q1304" s="111">
        <v>3300</v>
      </c>
      <c r="R1304"/>
    </row>
    <row r="1305" spans="14:18">
      <c r="N1305" s="107" t="str">
        <f t="shared" si="51"/>
        <v>L8025-058</v>
      </c>
      <c r="O1305" s="126" t="s">
        <v>2175</v>
      </c>
      <c r="P1305"/>
      <c r="Q1305" s="111">
        <v>4400</v>
      </c>
      <c r="R1305"/>
    </row>
    <row r="1306" spans="14:18">
      <c r="N1306" s="107" t="str">
        <f t="shared" si="51"/>
        <v>L8025-065</v>
      </c>
      <c r="O1306" s="126" t="s">
        <v>1118</v>
      </c>
      <c r="P1306"/>
      <c r="Q1306" s="111">
        <v>5500</v>
      </c>
      <c r="R1306"/>
    </row>
    <row r="1307" spans="14:18">
      <c r="N1307" s="107" t="str">
        <f t="shared" si="51"/>
        <v>L8026-010</v>
      </c>
      <c r="O1307" s="126" t="s">
        <v>1119</v>
      </c>
      <c r="P1307"/>
      <c r="Q1307" s="111">
        <v>1100</v>
      </c>
      <c r="R1307" t="s">
        <v>109</v>
      </c>
    </row>
    <row r="1308" spans="14:18">
      <c r="N1308" s="107" t="str">
        <f t="shared" si="51"/>
        <v>L8026-027</v>
      </c>
      <c r="O1308" s="126" t="s">
        <v>2176</v>
      </c>
      <c r="P1308"/>
      <c r="Q1308" s="111">
        <v>1650</v>
      </c>
      <c r="R1308" t="s">
        <v>109</v>
      </c>
    </row>
    <row r="1309" spans="14:18">
      <c r="N1309" s="107" t="str">
        <f t="shared" si="51"/>
        <v>L8026-034</v>
      </c>
      <c r="O1309" s="126" t="s">
        <v>1120</v>
      </c>
      <c r="P1309"/>
      <c r="Q1309" s="111">
        <v>2200</v>
      </c>
      <c r="R1309" t="s">
        <v>109</v>
      </c>
    </row>
    <row r="1310" spans="14:18">
      <c r="N1310" s="107" t="str">
        <f t="shared" si="51"/>
        <v>L8026-048</v>
      </c>
      <c r="O1310" s="126" t="s">
        <v>2177</v>
      </c>
      <c r="P1310"/>
      <c r="Q1310" s="111">
        <v>2750</v>
      </c>
      <c r="R1310" t="s">
        <v>109</v>
      </c>
    </row>
    <row r="1311" spans="14:18">
      <c r="N1311" s="107" t="str">
        <f t="shared" si="51"/>
        <v>L8026-055</v>
      </c>
      <c r="O1311" s="126" t="s">
        <v>2178</v>
      </c>
      <c r="P1311">
        <v>3300</v>
      </c>
      <c r="Q1311" s="111">
        <v>2970</v>
      </c>
      <c r="R1311"/>
    </row>
    <row r="1312" spans="14:18">
      <c r="N1312" s="107" t="str">
        <f t="shared" si="51"/>
        <v>L8026-069</v>
      </c>
      <c r="O1312" s="126" t="s">
        <v>1121</v>
      </c>
      <c r="P1312">
        <v>5500</v>
      </c>
      <c r="Q1312" s="111">
        <v>4950</v>
      </c>
      <c r="R1312"/>
    </row>
    <row r="1313" spans="14:18">
      <c r="N1313" s="107" t="str">
        <f t="shared" si="51"/>
        <v>L8027-017</v>
      </c>
      <c r="O1313" s="126" t="s">
        <v>1122</v>
      </c>
      <c r="P1313"/>
      <c r="Q1313" s="111">
        <v>2200</v>
      </c>
      <c r="R1313" t="s">
        <v>109</v>
      </c>
    </row>
    <row r="1314" spans="14:18">
      <c r="N1314" s="107" t="str">
        <f t="shared" si="51"/>
        <v>L8027-024</v>
      </c>
      <c r="O1314" s="126" t="s">
        <v>1123</v>
      </c>
      <c r="P1314"/>
      <c r="Q1314" s="111">
        <v>2750</v>
      </c>
      <c r="R1314" t="s">
        <v>109</v>
      </c>
    </row>
    <row r="1315" spans="14:18">
      <c r="N1315" s="107" t="str">
        <f t="shared" si="51"/>
        <v>L8027-038</v>
      </c>
      <c r="O1315" s="126" t="s">
        <v>1124</v>
      </c>
      <c r="P1315">
        <v>3300</v>
      </c>
      <c r="Q1315" s="111">
        <v>2970</v>
      </c>
      <c r="R1315"/>
    </row>
    <row r="1316" spans="14:18">
      <c r="N1316" s="107" t="str">
        <f t="shared" si="51"/>
        <v>L8027-045</v>
      </c>
      <c r="O1316" s="126" t="s">
        <v>1125</v>
      </c>
      <c r="P1316">
        <v>3850</v>
      </c>
      <c r="Q1316" s="111">
        <v>3465</v>
      </c>
      <c r="R1316"/>
    </row>
    <row r="1317" spans="14:18">
      <c r="N1317" s="107" t="str">
        <f t="shared" si="51"/>
        <v>L8027-059</v>
      </c>
      <c r="O1317" s="126" t="s">
        <v>1126</v>
      </c>
      <c r="P1317">
        <v>4400</v>
      </c>
      <c r="Q1317" s="111">
        <v>3960</v>
      </c>
      <c r="R1317"/>
    </row>
    <row r="1318" spans="14:18">
      <c r="N1318" s="107" t="str">
        <f t="shared" si="51"/>
        <v>L8027-066</v>
      </c>
      <c r="O1318" s="126" t="s">
        <v>1127</v>
      </c>
      <c r="P1318">
        <v>5500</v>
      </c>
      <c r="Q1318" s="111">
        <v>4950</v>
      </c>
      <c r="R1318"/>
    </row>
    <row r="1319" spans="14:18">
      <c r="N1319" s="107" t="str">
        <f t="shared" ref="N1319:N1382" si="52">RIGHT(O1319,9)</f>
        <v>L8028-014</v>
      </c>
      <c r="O1319" s="126" t="s">
        <v>1128</v>
      </c>
      <c r="P1319"/>
      <c r="Q1319" s="111">
        <v>2200</v>
      </c>
      <c r="R1319" t="s">
        <v>109</v>
      </c>
    </row>
    <row r="1320" spans="14:18">
      <c r="N1320" s="107" t="str">
        <f t="shared" si="52"/>
        <v>L8028-028</v>
      </c>
      <c r="O1320" s="126" t="s">
        <v>1129</v>
      </c>
      <c r="P1320"/>
      <c r="Q1320" s="111">
        <v>2750</v>
      </c>
      <c r="R1320" t="s">
        <v>109</v>
      </c>
    </row>
    <row r="1321" spans="14:18">
      <c r="N1321" s="107" t="str">
        <f t="shared" si="52"/>
        <v>L8028-035</v>
      </c>
      <c r="O1321" s="126" t="s">
        <v>1130</v>
      </c>
      <c r="P1321">
        <v>3300</v>
      </c>
      <c r="Q1321" s="111">
        <v>2970</v>
      </c>
      <c r="R1321"/>
    </row>
    <row r="1322" spans="14:18">
      <c r="N1322" s="107" t="str">
        <f t="shared" si="52"/>
        <v>L8028-049</v>
      </c>
      <c r="O1322" s="126" t="s">
        <v>1131</v>
      </c>
      <c r="P1322">
        <v>3850</v>
      </c>
      <c r="Q1322" s="111">
        <v>3465</v>
      </c>
      <c r="R1322"/>
    </row>
    <row r="1323" spans="14:18">
      <c r="N1323" s="107" t="str">
        <f t="shared" si="52"/>
        <v>L8028-056</v>
      </c>
      <c r="O1323" s="126" t="s">
        <v>1132</v>
      </c>
      <c r="P1323">
        <v>5500</v>
      </c>
      <c r="Q1323" s="111">
        <v>4950</v>
      </c>
      <c r="R1323"/>
    </row>
    <row r="1324" spans="14:18">
      <c r="N1324" s="107" t="str">
        <f t="shared" si="52"/>
        <v>L8028-060</v>
      </c>
      <c r="O1324" s="126" t="s">
        <v>1133</v>
      </c>
      <c r="P1324">
        <v>6600</v>
      </c>
      <c r="Q1324" s="111">
        <v>5940</v>
      </c>
      <c r="R1324"/>
    </row>
    <row r="1325" spans="14:18">
      <c r="N1325" s="107" t="str">
        <f t="shared" si="52"/>
        <v>L8029-018</v>
      </c>
      <c r="O1325" s="126" t="s">
        <v>1134</v>
      </c>
      <c r="P1325"/>
      <c r="Q1325" s="111">
        <v>2200</v>
      </c>
      <c r="R1325" t="s">
        <v>109</v>
      </c>
    </row>
    <row r="1326" spans="14:18">
      <c r="N1326" s="107" t="str">
        <f t="shared" si="52"/>
        <v>L8029-025</v>
      </c>
      <c r="O1326" s="126" t="s">
        <v>1135</v>
      </c>
      <c r="P1326"/>
      <c r="Q1326" s="111">
        <v>2750</v>
      </c>
      <c r="R1326" t="s">
        <v>109</v>
      </c>
    </row>
    <row r="1327" spans="14:18">
      <c r="N1327" s="107" t="str">
        <f t="shared" si="52"/>
        <v>L8029-039</v>
      </c>
      <c r="O1327" s="126" t="s">
        <v>1136</v>
      </c>
      <c r="P1327"/>
      <c r="Q1327" s="111">
        <v>3300</v>
      </c>
      <c r="R1327"/>
    </row>
    <row r="1328" spans="14:18">
      <c r="N1328" s="107" t="str">
        <f t="shared" si="52"/>
        <v>L8029-046</v>
      </c>
      <c r="O1328" s="126" t="s">
        <v>1137</v>
      </c>
      <c r="P1328"/>
      <c r="Q1328" s="111">
        <v>4400</v>
      </c>
      <c r="R1328"/>
    </row>
    <row r="1329" spans="14:18">
      <c r="N1329" s="107" t="str">
        <f t="shared" si="52"/>
        <v>L8029-050</v>
      </c>
      <c r="O1329" s="126" t="s">
        <v>1138</v>
      </c>
      <c r="P1329"/>
      <c r="Q1329" s="111">
        <v>5500</v>
      </c>
      <c r="R1329"/>
    </row>
    <row r="1330" spans="14:18">
      <c r="N1330" s="107" t="str">
        <f t="shared" si="52"/>
        <v>L8029-067</v>
      </c>
      <c r="O1330" s="126" t="s">
        <v>1139</v>
      </c>
      <c r="P1330"/>
      <c r="Q1330" s="111">
        <v>6600</v>
      </c>
      <c r="R1330"/>
    </row>
    <row r="1331" spans="14:18">
      <c r="N1331" s="107" t="str">
        <f t="shared" si="52"/>
        <v>L8030-016</v>
      </c>
      <c r="O1331" s="126" t="s">
        <v>1140</v>
      </c>
      <c r="P1331"/>
      <c r="Q1331" s="111">
        <v>1650</v>
      </c>
      <c r="R1331" t="s">
        <v>109</v>
      </c>
    </row>
    <row r="1332" spans="14:18">
      <c r="N1332" s="107" t="str">
        <f t="shared" si="52"/>
        <v>L8030-020</v>
      </c>
      <c r="O1332" s="126" t="s">
        <v>1141</v>
      </c>
      <c r="P1332"/>
      <c r="Q1332" s="111">
        <v>2200</v>
      </c>
      <c r="R1332" t="s">
        <v>109</v>
      </c>
    </row>
    <row r="1333" spans="14:18">
      <c r="N1333" s="107" t="str">
        <f t="shared" si="52"/>
        <v>L8030-037</v>
      </c>
      <c r="O1333" s="126" t="s">
        <v>1142</v>
      </c>
      <c r="P1333"/>
      <c r="Q1333" s="111">
        <v>2750</v>
      </c>
      <c r="R1333" t="s">
        <v>109</v>
      </c>
    </row>
    <row r="1334" spans="14:18">
      <c r="N1334" s="107" t="str">
        <f t="shared" si="52"/>
        <v>L8030-044</v>
      </c>
      <c r="O1334" s="126" t="s">
        <v>1143</v>
      </c>
      <c r="P1334">
        <v>3300</v>
      </c>
      <c r="Q1334" s="111">
        <v>2970</v>
      </c>
      <c r="R1334"/>
    </row>
    <row r="1335" spans="14:18">
      <c r="N1335" s="107" t="str">
        <f t="shared" si="52"/>
        <v>L8030-058</v>
      </c>
      <c r="O1335" s="126" t="s">
        <v>1144</v>
      </c>
      <c r="P1335">
        <v>4400</v>
      </c>
      <c r="Q1335" s="111">
        <v>3960</v>
      </c>
      <c r="R1335"/>
    </row>
    <row r="1336" spans="14:18">
      <c r="N1336" s="107" t="str">
        <f t="shared" si="52"/>
        <v>L8030-065</v>
      </c>
      <c r="O1336" s="126" t="s">
        <v>1145</v>
      </c>
      <c r="P1336">
        <v>5500</v>
      </c>
      <c r="Q1336" s="111">
        <v>4950</v>
      </c>
      <c r="R1336"/>
    </row>
    <row r="1337" spans="14:18">
      <c r="N1337" s="107" t="str">
        <f t="shared" si="52"/>
        <v>L8030-079</v>
      </c>
      <c r="O1337" s="126" t="s">
        <v>1146</v>
      </c>
      <c r="P1337">
        <v>8800</v>
      </c>
      <c r="Q1337" s="111">
        <v>7920</v>
      </c>
      <c r="R1337"/>
    </row>
    <row r="1338" spans="14:18">
      <c r="N1338" s="107" t="str">
        <f t="shared" si="52"/>
        <v>L8030-086</v>
      </c>
      <c r="O1338" s="126" t="s">
        <v>1147</v>
      </c>
      <c r="P1338">
        <v>11000</v>
      </c>
      <c r="Q1338" s="111">
        <v>9900</v>
      </c>
      <c r="R1338"/>
    </row>
    <row r="1339" spans="14:18">
      <c r="N1339" s="107" t="str">
        <f t="shared" si="52"/>
        <v>L8031-010</v>
      </c>
      <c r="O1339" s="126" t="s">
        <v>1148</v>
      </c>
      <c r="P1339"/>
      <c r="Q1339" s="111">
        <v>1650</v>
      </c>
      <c r="R1339" t="s">
        <v>109</v>
      </c>
    </row>
    <row r="1340" spans="14:18">
      <c r="N1340" s="107" t="str">
        <f t="shared" si="52"/>
        <v>L8031-027</v>
      </c>
      <c r="O1340" s="126" t="s">
        <v>1149</v>
      </c>
      <c r="P1340"/>
      <c r="Q1340" s="111">
        <v>1650</v>
      </c>
      <c r="R1340" t="s">
        <v>109</v>
      </c>
    </row>
    <row r="1341" spans="14:18">
      <c r="N1341" s="107" t="str">
        <f t="shared" si="52"/>
        <v>L8031-034</v>
      </c>
      <c r="O1341" s="126" t="s">
        <v>2179</v>
      </c>
      <c r="P1341"/>
      <c r="Q1341" s="111">
        <v>2200</v>
      </c>
      <c r="R1341" t="s">
        <v>109</v>
      </c>
    </row>
    <row r="1342" spans="14:18">
      <c r="N1342" s="107" t="str">
        <f t="shared" si="52"/>
        <v>L8031-048</v>
      </c>
      <c r="O1342" s="126" t="s">
        <v>2180</v>
      </c>
      <c r="P1342"/>
      <c r="Q1342" s="111">
        <v>2200</v>
      </c>
      <c r="R1342" t="s">
        <v>109</v>
      </c>
    </row>
    <row r="1343" spans="14:18">
      <c r="N1343" s="107" t="str">
        <f t="shared" si="52"/>
        <v>L8031-055</v>
      </c>
      <c r="O1343" s="126" t="s">
        <v>1150</v>
      </c>
      <c r="P1343"/>
      <c r="Q1343" s="111">
        <v>2750</v>
      </c>
      <c r="R1343" t="s">
        <v>109</v>
      </c>
    </row>
    <row r="1344" spans="14:18">
      <c r="N1344" s="107" t="str">
        <f t="shared" si="52"/>
        <v>L8031-069</v>
      </c>
      <c r="O1344" s="126" t="s">
        <v>1151</v>
      </c>
      <c r="P1344"/>
      <c r="Q1344" s="111">
        <v>2750</v>
      </c>
      <c r="R1344" t="s">
        <v>109</v>
      </c>
    </row>
    <row r="1345" spans="14:18">
      <c r="N1345" s="107" t="str">
        <f t="shared" si="52"/>
        <v>L8031-076</v>
      </c>
      <c r="O1345" s="126" t="s">
        <v>2181</v>
      </c>
      <c r="P1345">
        <v>3300</v>
      </c>
      <c r="Q1345" s="111">
        <v>2970</v>
      </c>
      <c r="R1345"/>
    </row>
    <row r="1346" spans="14:18">
      <c r="N1346" s="107" t="str">
        <f t="shared" si="52"/>
        <v>L8031-080</v>
      </c>
      <c r="O1346" s="126" t="s">
        <v>2182</v>
      </c>
      <c r="P1346">
        <v>3300</v>
      </c>
      <c r="Q1346" s="111">
        <v>2970</v>
      </c>
      <c r="R1346"/>
    </row>
    <row r="1347" spans="14:18">
      <c r="N1347" s="107" t="str">
        <f t="shared" si="52"/>
        <v>L8031-097</v>
      </c>
      <c r="O1347" s="126" t="s">
        <v>2183</v>
      </c>
      <c r="P1347">
        <v>4400</v>
      </c>
      <c r="Q1347" s="111">
        <v>3960</v>
      </c>
      <c r="R1347"/>
    </row>
    <row r="1348" spans="14:18">
      <c r="N1348" s="107" t="str">
        <f t="shared" si="52"/>
        <v>L8031-105</v>
      </c>
      <c r="O1348" s="126" t="s">
        <v>2184</v>
      </c>
      <c r="P1348">
        <v>4400</v>
      </c>
      <c r="Q1348" s="111">
        <v>3960</v>
      </c>
      <c r="R1348"/>
    </row>
    <row r="1349" spans="14:18">
      <c r="N1349" s="107" t="str">
        <f t="shared" si="52"/>
        <v>L8031-119</v>
      </c>
      <c r="O1349" s="126" t="s">
        <v>2185</v>
      </c>
      <c r="P1349">
        <v>5500</v>
      </c>
      <c r="Q1349" s="111">
        <v>4950</v>
      </c>
      <c r="R1349"/>
    </row>
    <row r="1350" spans="14:18">
      <c r="N1350" s="107" t="str">
        <f t="shared" si="52"/>
        <v>L8031-126</v>
      </c>
      <c r="O1350" s="126" t="s">
        <v>2186</v>
      </c>
      <c r="P1350">
        <v>5500</v>
      </c>
      <c r="Q1350" s="111">
        <v>4950</v>
      </c>
      <c r="R1350"/>
    </row>
    <row r="1351" spans="14:18">
      <c r="N1351" s="107" t="str">
        <f t="shared" si="52"/>
        <v>L8031-130</v>
      </c>
      <c r="O1351" s="126" t="s">
        <v>1152</v>
      </c>
      <c r="P1351">
        <v>8800</v>
      </c>
      <c r="Q1351" s="111">
        <v>7920</v>
      </c>
      <c r="R1351"/>
    </row>
    <row r="1352" spans="14:18">
      <c r="N1352" s="107" t="str">
        <f t="shared" si="52"/>
        <v>L8031-147</v>
      </c>
      <c r="O1352" s="126" t="s">
        <v>2187</v>
      </c>
      <c r="P1352">
        <v>11000</v>
      </c>
      <c r="Q1352" s="111">
        <v>9900</v>
      </c>
      <c r="R1352"/>
    </row>
    <row r="1353" spans="14:18">
      <c r="N1353" s="107" t="str">
        <f t="shared" si="52"/>
        <v>L8032-017</v>
      </c>
      <c r="O1353" s="126" t="s">
        <v>1153</v>
      </c>
      <c r="P1353"/>
      <c r="Q1353" s="111">
        <v>1650</v>
      </c>
      <c r="R1353" t="s">
        <v>109</v>
      </c>
    </row>
    <row r="1354" spans="14:18">
      <c r="N1354" s="107" t="str">
        <f t="shared" si="52"/>
        <v>L8032-024</v>
      </c>
      <c r="O1354" s="126" t="s">
        <v>2188</v>
      </c>
      <c r="P1354"/>
      <c r="Q1354" s="111">
        <v>2200</v>
      </c>
      <c r="R1354" t="s">
        <v>109</v>
      </c>
    </row>
    <row r="1355" spans="14:18">
      <c r="N1355" s="107" t="str">
        <f t="shared" si="52"/>
        <v>L8032-038</v>
      </c>
      <c r="O1355" s="126" t="s">
        <v>1154</v>
      </c>
      <c r="P1355"/>
      <c r="Q1355" s="111">
        <v>2750</v>
      </c>
      <c r="R1355" t="s">
        <v>109</v>
      </c>
    </row>
    <row r="1356" spans="14:18">
      <c r="N1356" s="107" t="str">
        <f t="shared" si="52"/>
        <v>L8032-045</v>
      </c>
      <c r="O1356" s="126" t="s">
        <v>1155</v>
      </c>
      <c r="P1356">
        <v>3300</v>
      </c>
      <c r="Q1356" s="111">
        <v>2970</v>
      </c>
      <c r="R1356"/>
    </row>
    <row r="1357" spans="14:18">
      <c r="N1357" s="107" t="str">
        <f t="shared" si="52"/>
        <v>L8032-059</v>
      </c>
      <c r="O1357" s="126" t="s">
        <v>2189</v>
      </c>
      <c r="P1357">
        <v>4400</v>
      </c>
      <c r="Q1357" s="111">
        <v>3960</v>
      </c>
      <c r="R1357"/>
    </row>
    <row r="1358" spans="14:18">
      <c r="N1358" s="107" t="str">
        <f t="shared" si="52"/>
        <v>L8032-066</v>
      </c>
      <c r="O1358" s="126" t="s">
        <v>1156</v>
      </c>
      <c r="P1358">
        <v>5500</v>
      </c>
      <c r="Q1358" s="111">
        <v>4950</v>
      </c>
      <c r="R1358"/>
    </row>
    <row r="1359" spans="14:18">
      <c r="N1359" s="107" t="str">
        <f t="shared" si="52"/>
        <v>L8032-070</v>
      </c>
      <c r="O1359" s="126" t="s">
        <v>1157</v>
      </c>
      <c r="P1359">
        <v>8800</v>
      </c>
      <c r="Q1359" s="111">
        <v>7920</v>
      </c>
      <c r="R1359"/>
    </row>
    <row r="1360" spans="14:18">
      <c r="N1360" s="107" t="str">
        <f t="shared" si="52"/>
        <v>L8032-087</v>
      </c>
      <c r="O1360" s="126" t="s">
        <v>1158</v>
      </c>
      <c r="P1360">
        <v>11000</v>
      </c>
      <c r="Q1360" s="111">
        <v>9900</v>
      </c>
      <c r="R1360"/>
    </row>
    <row r="1361" spans="14:18">
      <c r="N1361" s="107" t="str">
        <f t="shared" si="52"/>
        <v>L8033-014</v>
      </c>
      <c r="O1361" s="126" t="s">
        <v>1159</v>
      </c>
      <c r="P1361"/>
      <c r="Q1361" s="111">
        <v>2200</v>
      </c>
      <c r="R1361" t="s">
        <v>109</v>
      </c>
    </row>
    <row r="1362" spans="14:18">
      <c r="N1362" s="107" t="str">
        <f t="shared" si="52"/>
        <v>L8033-028</v>
      </c>
      <c r="O1362" s="126" t="s">
        <v>1160</v>
      </c>
      <c r="P1362"/>
      <c r="Q1362" s="111">
        <v>2750</v>
      </c>
      <c r="R1362" t="s">
        <v>109</v>
      </c>
    </row>
    <row r="1363" spans="14:18">
      <c r="N1363" s="107" t="str">
        <f t="shared" si="52"/>
        <v>L8033-035</v>
      </c>
      <c r="O1363" s="126" t="s">
        <v>1161</v>
      </c>
      <c r="P1363">
        <v>3300</v>
      </c>
      <c r="Q1363" s="111">
        <v>2970</v>
      </c>
      <c r="R1363"/>
    </row>
    <row r="1364" spans="14:18">
      <c r="N1364" s="107" t="str">
        <f t="shared" si="52"/>
        <v>L8033-049</v>
      </c>
      <c r="O1364" s="126" t="s">
        <v>1162</v>
      </c>
      <c r="P1364">
        <v>4400</v>
      </c>
      <c r="Q1364" s="111">
        <v>3960</v>
      </c>
      <c r="R1364"/>
    </row>
    <row r="1365" spans="14:18">
      <c r="N1365" s="107" t="str">
        <f t="shared" si="52"/>
        <v>L8033-056</v>
      </c>
      <c r="O1365" s="126" t="s">
        <v>1163</v>
      </c>
      <c r="P1365">
        <v>5500</v>
      </c>
      <c r="Q1365" s="111">
        <v>4950</v>
      </c>
      <c r="R1365"/>
    </row>
    <row r="1366" spans="14:18">
      <c r="N1366" s="107" t="str">
        <f t="shared" si="52"/>
        <v>L8033-060</v>
      </c>
      <c r="O1366" s="126" t="s">
        <v>1164</v>
      </c>
      <c r="P1366">
        <v>8800</v>
      </c>
      <c r="Q1366" s="111">
        <v>7920</v>
      </c>
      <c r="R1366"/>
    </row>
    <row r="1367" spans="14:18">
      <c r="N1367" s="107" t="str">
        <f t="shared" si="52"/>
        <v>L8033-077</v>
      </c>
      <c r="O1367" s="126" t="s">
        <v>1165</v>
      </c>
      <c r="P1367">
        <v>11000</v>
      </c>
      <c r="Q1367" s="111">
        <v>9900</v>
      </c>
      <c r="R1367"/>
    </row>
    <row r="1368" spans="14:18">
      <c r="N1368" s="107" t="str">
        <f t="shared" si="52"/>
        <v>L8034-018</v>
      </c>
      <c r="O1368" s="126" t="s">
        <v>2190</v>
      </c>
      <c r="P1368"/>
      <c r="Q1368" s="111">
        <v>1650</v>
      </c>
      <c r="R1368" t="s">
        <v>109</v>
      </c>
    </row>
    <row r="1369" spans="14:18">
      <c r="N1369" s="107" t="str">
        <f t="shared" si="52"/>
        <v>L8034-025</v>
      </c>
      <c r="O1369" s="126" t="s">
        <v>2191</v>
      </c>
      <c r="P1369"/>
      <c r="Q1369" s="111">
        <v>2200</v>
      </c>
      <c r="R1369" t="s">
        <v>109</v>
      </c>
    </row>
    <row r="1370" spans="14:18">
      <c r="N1370" s="107" t="str">
        <f t="shared" si="52"/>
        <v>L8034-039</v>
      </c>
      <c r="O1370" s="126" t="s">
        <v>2192</v>
      </c>
      <c r="P1370"/>
      <c r="Q1370" s="111">
        <v>2750</v>
      </c>
      <c r="R1370" t="s">
        <v>109</v>
      </c>
    </row>
    <row r="1371" spans="14:18">
      <c r="N1371" s="107" t="str">
        <f t="shared" si="52"/>
        <v>L8034-046</v>
      </c>
      <c r="O1371" s="126" t="s">
        <v>2193</v>
      </c>
      <c r="P1371"/>
      <c r="Q1371" s="111">
        <v>3300</v>
      </c>
      <c r="R1371"/>
    </row>
    <row r="1372" spans="14:18">
      <c r="N1372" s="107" t="str">
        <f t="shared" si="52"/>
        <v>L8034-050</v>
      </c>
      <c r="O1372" s="126" t="s">
        <v>1166</v>
      </c>
      <c r="P1372"/>
      <c r="Q1372" s="111">
        <v>4400</v>
      </c>
      <c r="R1372"/>
    </row>
    <row r="1373" spans="14:18">
      <c r="N1373" s="107" t="str">
        <f t="shared" si="52"/>
        <v>L8034-067</v>
      </c>
      <c r="O1373" s="126" t="s">
        <v>1167</v>
      </c>
      <c r="P1373"/>
      <c r="Q1373" s="111">
        <v>5500</v>
      </c>
      <c r="R1373"/>
    </row>
    <row r="1374" spans="14:18">
      <c r="N1374" s="107" t="str">
        <f t="shared" si="52"/>
        <v>L8034-074</v>
      </c>
      <c r="O1374" s="126" t="s">
        <v>1168</v>
      </c>
      <c r="P1374"/>
      <c r="Q1374" s="111">
        <v>8800</v>
      </c>
      <c r="R1374"/>
    </row>
    <row r="1375" spans="14:18">
      <c r="N1375" s="107" t="str">
        <f t="shared" si="52"/>
        <v>L8034-088</v>
      </c>
      <c r="O1375" s="126" t="s">
        <v>1169</v>
      </c>
      <c r="P1375"/>
      <c r="Q1375" s="111">
        <v>11000</v>
      </c>
      <c r="R1375"/>
    </row>
    <row r="1376" spans="14:18">
      <c r="N1376" s="107" t="str">
        <f t="shared" si="52"/>
        <v>L8035-015</v>
      </c>
      <c r="O1376" s="126" t="s">
        <v>1170</v>
      </c>
      <c r="P1376"/>
      <c r="Q1376" s="111">
        <v>2200</v>
      </c>
      <c r="R1376" t="s">
        <v>109</v>
      </c>
    </row>
    <row r="1377" spans="14:18">
      <c r="N1377" s="107" t="str">
        <f t="shared" si="52"/>
        <v>L8035-029</v>
      </c>
      <c r="O1377" s="126" t="s">
        <v>1171</v>
      </c>
      <c r="P1377"/>
      <c r="Q1377" s="111">
        <v>2750</v>
      </c>
      <c r="R1377" t="s">
        <v>109</v>
      </c>
    </row>
    <row r="1378" spans="14:18">
      <c r="N1378" s="107" t="str">
        <f t="shared" si="52"/>
        <v>L8035-036</v>
      </c>
      <c r="O1378" s="126" t="s">
        <v>1172</v>
      </c>
      <c r="P1378">
        <v>3300</v>
      </c>
      <c r="Q1378" s="111">
        <v>2970</v>
      </c>
      <c r="R1378"/>
    </row>
    <row r="1379" spans="14:18">
      <c r="N1379" s="107" t="str">
        <f t="shared" si="52"/>
        <v>L8035-040</v>
      </c>
      <c r="O1379" s="126" t="s">
        <v>1173</v>
      </c>
      <c r="P1379">
        <v>3850</v>
      </c>
      <c r="Q1379" s="111">
        <v>3465</v>
      </c>
      <c r="R1379"/>
    </row>
    <row r="1380" spans="14:18">
      <c r="N1380" s="107" t="str">
        <f t="shared" si="52"/>
        <v>L8035-057</v>
      </c>
      <c r="O1380" s="126" t="s">
        <v>1174</v>
      </c>
      <c r="P1380">
        <v>4950</v>
      </c>
      <c r="Q1380" s="111">
        <v>4455</v>
      </c>
      <c r="R1380"/>
    </row>
    <row r="1381" spans="14:18">
      <c r="N1381" s="107" t="str">
        <f t="shared" si="52"/>
        <v>L8035-064</v>
      </c>
      <c r="O1381" s="126" t="s">
        <v>1175</v>
      </c>
      <c r="P1381">
        <v>5500</v>
      </c>
      <c r="Q1381" s="111">
        <v>4950</v>
      </c>
      <c r="R1381"/>
    </row>
    <row r="1382" spans="14:18">
      <c r="N1382" s="107" t="str">
        <f t="shared" si="52"/>
        <v>L8036-019</v>
      </c>
      <c r="O1382" s="126" t="s">
        <v>1176</v>
      </c>
      <c r="P1382"/>
      <c r="Q1382" s="111">
        <v>2200</v>
      </c>
      <c r="R1382" t="s">
        <v>109</v>
      </c>
    </row>
    <row r="1383" spans="14:18">
      <c r="N1383" s="107" t="str">
        <f t="shared" ref="N1383:N1446" si="53">RIGHT(O1383,9)</f>
        <v>L8036-026</v>
      </c>
      <c r="O1383" s="126" t="s">
        <v>1177</v>
      </c>
      <c r="P1383"/>
      <c r="Q1383" s="111">
        <v>3300</v>
      </c>
      <c r="R1383"/>
    </row>
    <row r="1384" spans="14:18">
      <c r="N1384" s="107" t="str">
        <f t="shared" si="53"/>
        <v>L8036-030</v>
      </c>
      <c r="O1384" s="126" t="s">
        <v>1178</v>
      </c>
      <c r="P1384"/>
      <c r="Q1384" s="111">
        <v>4400</v>
      </c>
      <c r="R1384"/>
    </row>
    <row r="1385" spans="14:18">
      <c r="N1385" s="107" t="str">
        <f t="shared" si="53"/>
        <v>L8036-047</v>
      </c>
      <c r="O1385" s="126" t="s">
        <v>1179</v>
      </c>
      <c r="P1385"/>
      <c r="Q1385" s="111">
        <v>5500</v>
      </c>
      <c r="R1385"/>
    </row>
    <row r="1386" spans="14:18">
      <c r="N1386" s="107" t="str">
        <f t="shared" si="53"/>
        <v>L8036-054</v>
      </c>
      <c r="O1386" s="126" t="s">
        <v>1180</v>
      </c>
      <c r="P1386"/>
      <c r="Q1386" s="111">
        <v>8800</v>
      </c>
      <c r="R1386"/>
    </row>
    <row r="1387" spans="14:18">
      <c r="N1387" s="107" t="str">
        <f t="shared" si="53"/>
        <v>L8036-068</v>
      </c>
      <c r="O1387" s="126" t="s">
        <v>1181</v>
      </c>
      <c r="P1387"/>
      <c r="Q1387" s="111">
        <v>11000</v>
      </c>
      <c r="R1387"/>
    </row>
    <row r="1388" spans="14:18">
      <c r="N1388" s="107" t="str">
        <f t="shared" si="53"/>
        <v>L8037-016</v>
      </c>
      <c r="O1388" s="126" t="s">
        <v>1182</v>
      </c>
      <c r="P1388"/>
      <c r="Q1388" s="111">
        <v>2200</v>
      </c>
      <c r="R1388" t="s">
        <v>109</v>
      </c>
    </row>
    <row r="1389" spans="14:18">
      <c r="N1389" s="107" t="str">
        <f t="shared" si="53"/>
        <v>L8037-020</v>
      </c>
      <c r="O1389" s="126" t="s">
        <v>1183</v>
      </c>
      <c r="P1389"/>
      <c r="Q1389" s="111">
        <v>2750</v>
      </c>
      <c r="R1389" t="s">
        <v>109</v>
      </c>
    </row>
    <row r="1390" spans="14:18">
      <c r="N1390" s="107" t="str">
        <f t="shared" si="53"/>
        <v>L8037-037</v>
      </c>
      <c r="O1390" s="126" t="s">
        <v>1184</v>
      </c>
      <c r="P1390"/>
      <c r="Q1390" s="111">
        <v>3300</v>
      </c>
      <c r="R1390"/>
    </row>
    <row r="1391" spans="14:18">
      <c r="N1391" s="107" t="str">
        <f t="shared" si="53"/>
        <v>L8037-044</v>
      </c>
      <c r="O1391" s="126" t="s">
        <v>1185</v>
      </c>
      <c r="P1391"/>
      <c r="Q1391" s="111">
        <v>4400</v>
      </c>
      <c r="R1391"/>
    </row>
    <row r="1392" spans="14:18">
      <c r="N1392" s="107" t="str">
        <f t="shared" si="53"/>
        <v>L8037-058</v>
      </c>
      <c r="O1392" s="126" t="s">
        <v>1186</v>
      </c>
      <c r="P1392"/>
      <c r="Q1392" s="111">
        <v>5500</v>
      </c>
      <c r="R1392"/>
    </row>
    <row r="1393" spans="14:18">
      <c r="N1393" s="107" t="str">
        <f t="shared" si="53"/>
        <v>L8038-010</v>
      </c>
      <c r="O1393" s="126" t="s">
        <v>2194</v>
      </c>
      <c r="P1393"/>
      <c r="Q1393" s="111">
        <v>1650</v>
      </c>
      <c r="R1393" t="s">
        <v>109</v>
      </c>
    </row>
    <row r="1394" spans="14:18">
      <c r="N1394" s="107" t="str">
        <f t="shared" si="53"/>
        <v>L8038-034</v>
      </c>
      <c r="O1394" s="126" t="s">
        <v>1187</v>
      </c>
      <c r="P1394"/>
      <c r="Q1394" s="111">
        <v>2200</v>
      </c>
      <c r="R1394" t="s">
        <v>109</v>
      </c>
    </row>
    <row r="1395" spans="14:18">
      <c r="N1395" s="107" t="str">
        <f t="shared" si="53"/>
        <v>L8038-055</v>
      </c>
      <c r="O1395" s="126" t="s">
        <v>2195</v>
      </c>
      <c r="P1395"/>
      <c r="Q1395" s="111">
        <v>2750</v>
      </c>
      <c r="R1395" t="s">
        <v>109</v>
      </c>
    </row>
    <row r="1396" spans="14:18">
      <c r="N1396" s="107" t="str">
        <f t="shared" si="53"/>
        <v>L8038-069</v>
      </c>
      <c r="O1396" s="126" t="s">
        <v>1188</v>
      </c>
      <c r="P1396">
        <v>3300</v>
      </c>
      <c r="Q1396" s="111">
        <v>2970</v>
      </c>
      <c r="R1396"/>
    </row>
    <row r="1397" spans="14:18">
      <c r="N1397" s="107" t="str">
        <f t="shared" si="53"/>
        <v>L8038-076</v>
      </c>
      <c r="O1397" s="126" t="s">
        <v>1189</v>
      </c>
      <c r="P1397">
        <v>4400</v>
      </c>
      <c r="Q1397" s="111">
        <v>3960</v>
      </c>
      <c r="R1397"/>
    </row>
    <row r="1398" spans="14:18">
      <c r="N1398" s="107" t="str">
        <f t="shared" si="53"/>
        <v>L8038-080</v>
      </c>
      <c r="O1398" s="126" t="s">
        <v>1190</v>
      </c>
      <c r="P1398">
        <v>5500</v>
      </c>
      <c r="Q1398" s="111">
        <v>4950</v>
      </c>
      <c r="R1398"/>
    </row>
    <row r="1399" spans="14:18">
      <c r="N1399" s="107" t="str">
        <f t="shared" si="53"/>
        <v>L8039-017</v>
      </c>
      <c r="O1399" s="126" t="s">
        <v>1191</v>
      </c>
      <c r="P1399"/>
      <c r="Q1399" s="111">
        <v>1650</v>
      </c>
      <c r="R1399" t="s">
        <v>109</v>
      </c>
    </row>
    <row r="1400" spans="14:18">
      <c r="N1400" s="107" t="str">
        <f t="shared" si="53"/>
        <v>L8039-024</v>
      </c>
      <c r="O1400" s="126" t="s">
        <v>1192</v>
      </c>
      <c r="P1400"/>
      <c r="Q1400" s="111">
        <v>2200</v>
      </c>
      <c r="R1400" t="s">
        <v>109</v>
      </c>
    </row>
    <row r="1401" spans="14:18">
      <c r="N1401" s="107" t="str">
        <f t="shared" si="53"/>
        <v>L8039-038</v>
      </c>
      <c r="O1401" s="126" t="s">
        <v>1193</v>
      </c>
      <c r="P1401"/>
      <c r="Q1401" s="111">
        <v>2750</v>
      </c>
      <c r="R1401" t="s">
        <v>109</v>
      </c>
    </row>
    <row r="1402" spans="14:18">
      <c r="N1402" s="107" t="str">
        <f t="shared" si="53"/>
        <v>L8039-045</v>
      </c>
      <c r="O1402" s="126" t="s">
        <v>1194</v>
      </c>
      <c r="P1402">
        <v>3300</v>
      </c>
      <c r="Q1402" s="111">
        <v>2970</v>
      </c>
      <c r="R1402"/>
    </row>
    <row r="1403" spans="14:18">
      <c r="N1403" s="107" t="str">
        <f t="shared" si="53"/>
        <v>L8039-059</v>
      </c>
      <c r="O1403" s="126" t="s">
        <v>1195</v>
      </c>
      <c r="P1403">
        <v>4400</v>
      </c>
      <c r="Q1403" s="111">
        <v>3960</v>
      </c>
      <c r="R1403"/>
    </row>
    <row r="1404" spans="14:18">
      <c r="N1404" s="107" t="str">
        <f t="shared" si="53"/>
        <v>L8039-066</v>
      </c>
      <c r="O1404" s="126" t="s">
        <v>1196</v>
      </c>
      <c r="P1404">
        <v>5500</v>
      </c>
      <c r="Q1404" s="111">
        <v>4950</v>
      </c>
      <c r="R1404"/>
    </row>
    <row r="1405" spans="14:18">
      <c r="N1405" s="107" t="str">
        <f t="shared" si="53"/>
        <v>L8039-070</v>
      </c>
      <c r="O1405" s="126" t="s">
        <v>1197</v>
      </c>
      <c r="P1405">
        <v>8800</v>
      </c>
      <c r="Q1405" s="111">
        <v>7920</v>
      </c>
      <c r="R1405"/>
    </row>
    <row r="1406" spans="14:18">
      <c r="N1406" s="107" t="str">
        <f t="shared" si="53"/>
        <v>L8039-087</v>
      </c>
      <c r="O1406" s="126" t="s">
        <v>1198</v>
      </c>
      <c r="P1406">
        <v>11000</v>
      </c>
      <c r="Q1406" s="111">
        <v>9900</v>
      </c>
      <c r="R1406"/>
    </row>
    <row r="1407" spans="14:18">
      <c r="N1407" s="107" t="str">
        <f t="shared" si="53"/>
        <v>L8040-015</v>
      </c>
      <c r="O1407" s="126" t="s">
        <v>1199</v>
      </c>
      <c r="P1407">
        <v>3300</v>
      </c>
      <c r="Q1407" s="111">
        <v>2970</v>
      </c>
      <c r="R1407"/>
    </row>
    <row r="1408" spans="14:18">
      <c r="N1408" s="107" t="str">
        <f t="shared" si="53"/>
        <v>L8040-029</v>
      </c>
      <c r="O1408" s="126" t="s">
        <v>1200</v>
      </c>
      <c r="P1408">
        <v>3850</v>
      </c>
      <c r="Q1408" s="111">
        <v>3465</v>
      </c>
      <c r="R1408"/>
    </row>
    <row r="1409" spans="14:18">
      <c r="N1409" s="107" t="str">
        <f t="shared" si="53"/>
        <v>L8040-036</v>
      </c>
      <c r="O1409" s="126" t="s">
        <v>1201</v>
      </c>
      <c r="P1409">
        <v>5500</v>
      </c>
      <c r="Q1409" s="111">
        <v>4950</v>
      </c>
      <c r="R1409"/>
    </row>
    <row r="1410" spans="14:18">
      <c r="N1410" s="107" t="str">
        <f t="shared" si="53"/>
        <v>L8040-040</v>
      </c>
      <c r="O1410" s="126" t="s">
        <v>1202</v>
      </c>
      <c r="P1410">
        <v>7700</v>
      </c>
      <c r="Q1410" s="111">
        <v>6930</v>
      </c>
      <c r="R1410"/>
    </row>
    <row r="1411" spans="14:18">
      <c r="N1411" s="107" t="str">
        <f t="shared" si="53"/>
        <v>L8040-057</v>
      </c>
      <c r="O1411" s="126" t="s">
        <v>1203</v>
      </c>
      <c r="P1411">
        <v>11000</v>
      </c>
      <c r="Q1411" s="111">
        <v>9900</v>
      </c>
      <c r="R1411"/>
    </row>
    <row r="1412" spans="14:18">
      <c r="N1412" s="107" t="str">
        <f t="shared" si="53"/>
        <v>L8040-064</v>
      </c>
      <c r="O1412" s="126" t="s">
        <v>1204</v>
      </c>
      <c r="P1412">
        <v>16500</v>
      </c>
      <c r="Q1412" s="111">
        <v>14850</v>
      </c>
      <c r="R1412"/>
    </row>
    <row r="1413" spans="14:18">
      <c r="N1413" s="107" t="str">
        <f t="shared" si="53"/>
        <v>L8041-019</v>
      </c>
      <c r="O1413" s="126" t="s">
        <v>2196</v>
      </c>
      <c r="P1413"/>
      <c r="Q1413" s="111">
        <v>1650</v>
      </c>
      <c r="R1413" t="s">
        <v>109</v>
      </c>
    </row>
    <row r="1414" spans="14:18">
      <c r="N1414" s="107" t="str">
        <f t="shared" si="53"/>
        <v>L8041-026</v>
      </c>
      <c r="O1414" s="126" t="s">
        <v>1205</v>
      </c>
      <c r="P1414"/>
      <c r="Q1414" s="111">
        <v>2200</v>
      </c>
      <c r="R1414" t="s">
        <v>109</v>
      </c>
    </row>
    <row r="1415" spans="14:18">
      <c r="N1415" s="107" t="str">
        <f t="shared" si="53"/>
        <v>L8041-030</v>
      </c>
      <c r="O1415" s="126" t="s">
        <v>2197</v>
      </c>
      <c r="P1415"/>
      <c r="Q1415" s="111">
        <v>2750</v>
      </c>
      <c r="R1415" t="s">
        <v>109</v>
      </c>
    </row>
    <row r="1416" spans="14:18">
      <c r="N1416" s="107" t="str">
        <f t="shared" si="53"/>
        <v>L8041-047</v>
      </c>
      <c r="O1416" s="126" t="s">
        <v>2198</v>
      </c>
      <c r="P1416"/>
      <c r="Q1416" s="111">
        <v>3300</v>
      </c>
      <c r="R1416"/>
    </row>
    <row r="1417" spans="14:18">
      <c r="N1417" s="107" t="str">
        <f t="shared" si="53"/>
        <v>L8041-054</v>
      </c>
      <c r="O1417" s="126" t="s">
        <v>1206</v>
      </c>
      <c r="P1417">
        <v>5500</v>
      </c>
      <c r="Q1417" s="111">
        <v>4950</v>
      </c>
      <c r="R1417"/>
    </row>
    <row r="1418" spans="14:18">
      <c r="N1418" s="107" t="str">
        <f t="shared" si="53"/>
        <v>L8042-016</v>
      </c>
      <c r="O1418" s="126" t="s">
        <v>1207</v>
      </c>
      <c r="P1418"/>
      <c r="Q1418" s="111">
        <v>1375</v>
      </c>
      <c r="R1418" t="s">
        <v>109</v>
      </c>
    </row>
    <row r="1419" spans="14:18">
      <c r="N1419" s="107" t="str">
        <f t="shared" si="53"/>
        <v>L8042-020</v>
      </c>
      <c r="O1419" s="126" t="s">
        <v>1208</v>
      </c>
      <c r="P1419"/>
      <c r="Q1419" s="111">
        <v>2200</v>
      </c>
      <c r="R1419" t="s">
        <v>109</v>
      </c>
    </row>
    <row r="1420" spans="14:18">
      <c r="N1420" s="107" t="str">
        <f t="shared" si="53"/>
        <v>L8042-037</v>
      </c>
      <c r="O1420" s="126" t="s">
        <v>1209</v>
      </c>
      <c r="P1420"/>
      <c r="Q1420" s="111">
        <v>2750</v>
      </c>
      <c r="R1420" t="s">
        <v>109</v>
      </c>
    </row>
    <row r="1421" spans="14:18">
      <c r="N1421" s="107" t="str">
        <f t="shared" si="53"/>
        <v>L8042-044</v>
      </c>
      <c r="O1421" s="126" t="s">
        <v>1210</v>
      </c>
      <c r="P1421">
        <v>3300</v>
      </c>
      <c r="Q1421" s="111">
        <v>2970</v>
      </c>
      <c r="R1421"/>
    </row>
    <row r="1422" spans="14:18">
      <c r="N1422" s="107" t="str">
        <f t="shared" si="53"/>
        <v>L8042-058</v>
      </c>
      <c r="O1422" s="126" t="s">
        <v>1211</v>
      </c>
      <c r="P1422">
        <v>4400</v>
      </c>
      <c r="Q1422" s="111">
        <v>3960</v>
      </c>
      <c r="R1422"/>
    </row>
    <row r="1423" spans="14:18">
      <c r="N1423" s="107" t="str">
        <f t="shared" si="53"/>
        <v>L8042-065</v>
      </c>
      <c r="O1423" s="126" t="s">
        <v>1212</v>
      </c>
      <c r="P1423">
        <v>5500</v>
      </c>
      <c r="Q1423" s="111">
        <v>4950</v>
      </c>
      <c r="R1423"/>
    </row>
    <row r="1424" spans="14:18">
      <c r="N1424" s="107" t="str">
        <f t="shared" si="53"/>
        <v>L8043-010</v>
      </c>
      <c r="O1424" s="126" t="s">
        <v>2199</v>
      </c>
      <c r="P1424"/>
      <c r="Q1424" s="111">
        <v>2200</v>
      </c>
      <c r="R1424" t="s">
        <v>109</v>
      </c>
    </row>
    <row r="1425" spans="14:18">
      <c r="N1425" s="107" t="str">
        <f t="shared" si="53"/>
        <v>L8043-027</v>
      </c>
      <c r="O1425" s="126" t="s">
        <v>2200</v>
      </c>
      <c r="P1425"/>
      <c r="Q1425" s="111">
        <v>2750</v>
      </c>
      <c r="R1425" t="s">
        <v>109</v>
      </c>
    </row>
    <row r="1426" spans="14:18">
      <c r="N1426" s="107" t="str">
        <f t="shared" si="53"/>
        <v>L8043-034</v>
      </c>
      <c r="O1426" s="126" t="s">
        <v>2201</v>
      </c>
      <c r="P1426">
        <v>3300</v>
      </c>
      <c r="Q1426" s="111">
        <v>2970</v>
      </c>
      <c r="R1426"/>
    </row>
    <row r="1427" spans="14:18">
      <c r="N1427" s="107" t="str">
        <f t="shared" si="53"/>
        <v>L8043-048</v>
      </c>
      <c r="O1427" s="126" t="s">
        <v>2202</v>
      </c>
      <c r="P1427">
        <v>4400</v>
      </c>
      <c r="Q1427" s="111">
        <v>3960</v>
      </c>
      <c r="R1427"/>
    </row>
    <row r="1428" spans="14:18">
      <c r="N1428" s="107" t="str">
        <f t="shared" si="53"/>
        <v>L8043-055</v>
      </c>
      <c r="O1428" s="126" t="s">
        <v>2203</v>
      </c>
      <c r="P1428">
        <v>5500</v>
      </c>
      <c r="Q1428" s="111">
        <v>4950</v>
      </c>
      <c r="R1428"/>
    </row>
    <row r="1429" spans="14:18">
      <c r="N1429" s="107" t="str">
        <f t="shared" si="53"/>
        <v>L8044-017</v>
      </c>
      <c r="O1429" s="126" t="s">
        <v>1213</v>
      </c>
      <c r="P1429"/>
      <c r="Q1429" s="111">
        <v>1100</v>
      </c>
      <c r="R1429" t="s">
        <v>109</v>
      </c>
    </row>
    <row r="1430" spans="14:18">
      <c r="N1430" s="107" t="str">
        <f t="shared" si="53"/>
        <v>L8044-024</v>
      </c>
      <c r="O1430" s="126" t="s">
        <v>2204</v>
      </c>
      <c r="P1430"/>
      <c r="Q1430" s="111">
        <v>1650</v>
      </c>
      <c r="R1430" t="s">
        <v>109</v>
      </c>
    </row>
    <row r="1431" spans="14:18">
      <c r="N1431" s="107" t="str">
        <f t="shared" si="53"/>
        <v>L8044-038</v>
      </c>
      <c r="O1431" s="126" t="s">
        <v>1214</v>
      </c>
      <c r="P1431"/>
      <c r="Q1431" s="111">
        <v>2200</v>
      </c>
      <c r="R1431" t="s">
        <v>109</v>
      </c>
    </row>
    <row r="1432" spans="14:18">
      <c r="N1432" s="107" t="str">
        <f t="shared" si="53"/>
        <v>L8044-045</v>
      </c>
      <c r="O1432" s="126" t="s">
        <v>1215</v>
      </c>
      <c r="P1432"/>
      <c r="Q1432" s="111">
        <v>2750</v>
      </c>
      <c r="R1432" t="s">
        <v>109</v>
      </c>
    </row>
    <row r="1433" spans="14:18">
      <c r="N1433" s="107" t="str">
        <f t="shared" si="53"/>
        <v>L8044-059</v>
      </c>
      <c r="O1433" s="126" t="s">
        <v>1216</v>
      </c>
      <c r="P1433"/>
      <c r="Q1433" s="111">
        <v>3300</v>
      </c>
      <c r="R1433"/>
    </row>
    <row r="1434" spans="14:18">
      <c r="N1434" s="107" t="str">
        <f t="shared" si="53"/>
        <v>L8044-066</v>
      </c>
      <c r="O1434" s="126" t="s">
        <v>1217</v>
      </c>
      <c r="P1434"/>
      <c r="Q1434" s="111">
        <v>5500</v>
      </c>
      <c r="R1434"/>
    </row>
    <row r="1435" spans="14:18">
      <c r="N1435" s="107" t="str">
        <f t="shared" si="53"/>
        <v>L8044-070</v>
      </c>
      <c r="O1435" s="126" t="s">
        <v>1218</v>
      </c>
      <c r="P1435"/>
      <c r="Q1435" s="111">
        <v>11000</v>
      </c>
      <c r="R1435"/>
    </row>
    <row r="1436" spans="14:18">
      <c r="N1436" s="107" t="str">
        <f t="shared" si="53"/>
        <v>L8045-014</v>
      </c>
      <c r="O1436" s="126" t="s">
        <v>1219</v>
      </c>
      <c r="P1436"/>
      <c r="Q1436" s="111">
        <v>8800</v>
      </c>
      <c r="R1436"/>
    </row>
    <row r="1437" spans="14:18">
      <c r="N1437" s="107" t="str">
        <f t="shared" si="53"/>
        <v>L8045-028</v>
      </c>
      <c r="O1437" s="126" t="s">
        <v>1220</v>
      </c>
      <c r="P1437"/>
      <c r="Q1437" s="111">
        <v>11000</v>
      </c>
      <c r="R1437"/>
    </row>
    <row r="1438" spans="14:18">
      <c r="N1438" s="107" t="str">
        <f t="shared" si="53"/>
        <v>L8045-035</v>
      </c>
      <c r="O1438" s="126" t="s">
        <v>1221</v>
      </c>
      <c r="P1438"/>
      <c r="Q1438" s="111">
        <v>17600</v>
      </c>
      <c r="R1438"/>
    </row>
    <row r="1439" spans="14:18">
      <c r="N1439" s="107" t="str">
        <f t="shared" si="53"/>
        <v>L8045-049</v>
      </c>
      <c r="O1439" s="126" t="s">
        <v>1222</v>
      </c>
      <c r="P1439"/>
      <c r="Q1439" s="111">
        <v>22000</v>
      </c>
      <c r="R1439"/>
    </row>
    <row r="1440" spans="14:18">
      <c r="N1440" s="107" t="str">
        <f t="shared" si="53"/>
        <v>L8045-056</v>
      </c>
      <c r="O1440" s="126" t="s">
        <v>1223</v>
      </c>
      <c r="P1440"/>
      <c r="Q1440" s="111">
        <v>16500</v>
      </c>
      <c r="R1440"/>
    </row>
    <row r="1441" spans="14:18">
      <c r="N1441" s="107" t="str">
        <f t="shared" si="53"/>
        <v>L8045-060</v>
      </c>
      <c r="O1441" s="126" t="s">
        <v>1224</v>
      </c>
      <c r="P1441"/>
      <c r="Q1441" s="111">
        <v>27500</v>
      </c>
      <c r="R1441"/>
    </row>
    <row r="1442" spans="14:18">
      <c r="N1442" s="107" t="str">
        <f t="shared" si="53"/>
        <v>L8045-077</v>
      </c>
      <c r="O1442" s="126" t="s">
        <v>1225</v>
      </c>
      <c r="P1442"/>
      <c r="Q1442" s="111">
        <v>33000</v>
      </c>
      <c r="R1442"/>
    </row>
    <row r="1443" spans="14:18">
      <c r="N1443" s="107" t="str">
        <f t="shared" si="53"/>
        <v>L8045-084</v>
      </c>
      <c r="O1443" s="126" t="s">
        <v>1226</v>
      </c>
      <c r="P1443"/>
      <c r="Q1443" s="111">
        <v>55000</v>
      </c>
      <c r="R1443"/>
    </row>
    <row r="1444" spans="14:18">
      <c r="N1444" s="107" t="str">
        <f t="shared" si="53"/>
        <v>L8046-018</v>
      </c>
      <c r="O1444" s="126" t="s">
        <v>1227</v>
      </c>
      <c r="P1444">
        <v>11000</v>
      </c>
      <c r="Q1444" s="111">
        <v>9900</v>
      </c>
      <c r="R1444"/>
    </row>
    <row r="1445" spans="14:18">
      <c r="N1445" s="107" t="str">
        <f t="shared" si="53"/>
        <v>L8046-025</v>
      </c>
      <c r="O1445" s="126" t="s">
        <v>1228</v>
      </c>
      <c r="P1445">
        <v>11000</v>
      </c>
      <c r="Q1445" s="111">
        <v>9900</v>
      </c>
      <c r="R1445"/>
    </row>
    <row r="1446" spans="14:18">
      <c r="N1446" s="107" t="str">
        <f t="shared" si="53"/>
        <v>L8046-039</v>
      </c>
      <c r="O1446" s="126" t="s">
        <v>1229</v>
      </c>
      <c r="P1446">
        <v>16500</v>
      </c>
      <c r="Q1446" s="111">
        <v>14850</v>
      </c>
      <c r="R1446"/>
    </row>
    <row r="1447" spans="14:18">
      <c r="N1447" s="107" t="str">
        <f t="shared" ref="N1447:N1510" si="54">RIGHT(O1447,9)</f>
        <v>L8046-046</v>
      </c>
      <c r="O1447" s="126" t="s">
        <v>1230</v>
      </c>
      <c r="P1447">
        <v>16500</v>
      </c>
      <c r="Q1447" s="111">
        <v>14850</v>
      </c>
      <c r="R1447"/>
    </row>
    <row r="1448" spans="14:18">
      <c r="N1448" s="107" t="str">
        <f t="shared" si="54"/>
        <v>L8046-050</v>
      </c>
      <c r="O1448" s="126" t="s">
        <v>1231</v>
      </c>
      <c r="P1448">
        <v>22000</v>
      </c>
      <c r="Q1448" s="111">
        <v>19800</v>
      </c>
      <c r="R1448"/>
    </row>
    <row r="1449" spans="14:18">
      <c r="N1449" s="107" t="str">
        <f t="shared" si="54"/>
        <v>L8046-067</v>
      </c>
      <c r="O1449" s="126" t="s">
        <v>1232</v>
      </c>
      <c r="P1449">
        <v>22000</v>
      </c>
      <c r="Q1449" s="111">
        <v>19800</v>
      </c>
      <c r="R1449"/>
    </row>
    <row r="1450" spans="14:18">
      <c r="N1450" s="107" t="str">
        <f t="shared" si="54"/>
        <v>L8046-074</v>
      </c>
      <c r="O1450" s="126" t="s">
        <v>2205</v>
      </c>
      <c r="P1450">
        <v>27500</v>
      </c>
      <c r="Q1450" s="111">
        <v>24750</v>
      </c>
      <c r="R1450"/>
    </row>
    <row r="1451" spans="14:18">
      <c r="N1451" s="107" t="str">
        <f t="shared" si="54"/>
        <v>L8046-088</v>
      </c>
      <c r="O1451" s="126" t="s">
        <v>2206</v>
      </c>
      <c r="P1451">
        <v>27500</v>
      </c>
      <c r="Q1451" s="111">
        <v>24750</v>
      </c>
      <c r="R1451"/>
    </row>
    <row r="1452" spans="14:18">
      <c r="N1452" s="107" t="str">
        <f t="shared" si="54"/>
        <v>L8046-095</v>
      </c>
      <c r="O1452" s="126" t="s">
        <v>2207</v>
      </c>
      <c r="P1452">
        <v>33000</v>
      </c>
      <c r="Q1452" s="111">
        <v>29700</v>
      </c>
      <c r="R1452"/>
    </row>
    <row r="1453" spans="14:18">
      <c r="N1453" s="107" t="str">
        <f t="shared" si="54"/>
        <v>L8046-100</v>
      </c>
      <c r="O1453" s="126" t="s">
        <v>2208</v>
      </c>
      <c r="P1453">
        <v>33000</v>
      </c>
      <c r="Q1453" s="111">
        <v>29700</v>
      </c>
      <c r="R1453"/>
    </row>
    <row r="1454" spans="14:18">
      <c r="N1454" s="107" t="str">
        <f t="shared" si="54"/>
        <v>L8046-117</v>
      </c>
      <c r="O1454" s="126" t="s">
        <v>2209</v>
      </c>
      <c r="P1454">
        <v>55000</v>
      </c>
      <c r="Q1454" s="111">
        <v>49500</v>
      </c>
      <c r="R1454"/>
    </row>
    <row r="1455" spans="14:18">
      <c r="N1455" s="107" t="str">
        <f t="shared" si="54"/>
        <v>L8046-124</v>
      </c>
      <c r="O1455" s="126" t="s">
        <v>2210</v>
      </c>
      <c r="P1455">
        <v>55000</v>
      </c>
      <c r="Q1455" s="111">
        <v>49500</v>
      </c>
      <c r="R1455"/>
    </row>
    <row r="1456" spans="14:18">
      <c r="N1456" s="107" t="str">
        <f t="shared" si="54"/>
        <v>L8047-015</v>
      </c>
      <c r="O1456" s="126" t="s">
        <v>1233</v>
      </c>
      <c r="P1456">
        <v>8800</v>
      </c>
      <c r="Q1456" s="111">
        <v>7920</v>
      </c>
      <c r="R1456"/>
    </row>
    <row r="1457" spans="14:18">
      <c r="N1457" s="107" t="str">
        <f t="shared" si="54"/>
        <v>L8047-029</v>
      </c>
      <c r="O1457" s="126" t="s">
        <v>1234</v>
      </c>
      <c r="P1457">
        <v>8800</v>
      </c>
      <c r="Q1457" s="111">
        <v>7920</v>
      </c>
      <c r="R1457"/>
    </row>
    <row r="1458" spans="14:18">
      <c r="N1458" s="107" t="str">
        <f t="shared" si="54"/>
        <v>L8047-036</v>
      </c>
      <c r="O1458" s="126" t="s">
        <v>1235</v>
      </c>
      <c r="P1458">
        <v>11000</v>
      </c>
      <c r="Q1458" s="111">
        <v>9900</v>
      </c>
      <c r="R1458"/>
    </row>
    <row r="1459" spans="14:18">
      <c r="N1459" s="107" t="str">
        <f t="shared" si="54"/>
        <v>L8047-040</v>
      </c>
      <c r="O1459" s="126" t="s">
        <v>1236</v>
      </c>
      <c r="P1459">
        <v>11000</v>
      </c>
      <c r="Q1459" s="111">
        <v>9900</v>
      </c>
      <c r="R1459"/>
    </row>
    <row r="1460" spans="14:18">
      <c r="N1460" s="107" t="str">
        <f t="shared" si="54"/>
        <v>L8047-057</v>
      </c>
      <c r="O1460" s="126" t="s">
        <v>1237</v>
      </c>
      <c r="P1460">
        <v>11000</v>
      </c>
      <c r="Q1460" s="111">
        <v>9900</v>
      </c>
      <c r="R1460"/>
    </row>
    <row r="1461" spans="14:18">
      <c r="N1461" s="107" t="str">
        <f t="shared" si="54"/>
        <v>L8047-064</v>
      </c>
      <c r="O1461" s="126" t="s">
        <v>1238</v>
      </c>
      <c r="P1461">
        <v>11000</v>
      </c>
      <c r="Q1461" s="111">
        <v>9900</v>
      </c>
      <c r="R1461"/>
    </row>
    <row r="1462" spans="14:18">
      <c r="N1462" s="107" t="str">
        <f t="shared" si="54"/>
        <v>L8047-078</v>
      </c>
      <c r="O1462" s="126" t="s">
        <v>1239</v>
      </c>
      <c r="P1462">
        <v>16500</v>
      </c>
      <c r="Q1462" s="111">
        <v>14850</v>
      </c>
      <c r="R1462"/>
    </row>
    <row r="1463" spans="14:18">
      <c r="N1463" s="107" t="str">
        <f t="shared" si="54"/>
        <v>L8047-085</v>
      </c>
      <c r="O1463" s="126" t="s">
        <v>1240</v>
      </c>
      <c r="P1463">
        <v>16500</v>
      </c>
      <c r="Q1463" s="111">
        <v>14850</v>
      </c>
      <c r="R1463"/>
    </row>
    <row r="1464" spans="14:18">
      <c r="N1464" s="107" t="str">
        <f t="shared" si="54"/>
        <v>L8048-019</v>
      </c>
      <c r="O1464" s="126" t="s">
        <v>1241</v>
      </c>
      <c r="P1464">
        <v>4400</v>
      </c>
      <c r="Q1464" s="111">
        <v>3960</v>
      </c>
      <c r="R1464"/>
    </row>
    <row r="1465" spans="14:18">
      <c r="N1465" s="107" t="str">
        <f t="shared" si="54"/>
        <v>L8048-026</v>
      </c>
      <c r="O1465" s="126" t="s">
        <v>1242</v>
      </c>
      <c r="P1465">
        <v>5500</v>
      </c>
      <c r="Q1465" s="111">
        <v>4950</v>
      </c>
      <c r="R1465"/>
    </row>
    <row r="1466" spans="14:18">
      <c r="N1466" s="107" t="str">
        <f t="shared" si="54"/>
        <v>L8048-030</v>
      </c>
      <c r="O1466" s="126" t="s">
        <v>1243</v>
      </c>
      <c r="P1466">
        <v>11000</v>
      </c>
      <c r="Q1466" s="111">
        <v>9900</v>
      </c>
      <c r="R1466"/>
    </row>
    <row r="1467" spans="14:18">
      <c r="N1467" s="107" t="str">
        <f t="shared" si="54"/>
        <v>L8048-047</v>
      </c>
      <c r="O1467" s="126" t="s">
        <v>1244</v>
      </c>
      <c r="P1467"/>
      <c r="Q1467" s="111">
        <v>6600</v>
      </c>
      <c r="R1467"/>
    </row>
    <row r="1468" spans="14:18">
      <c r="N1468" s="107" t="str">
        <f t="shared" si="54"/>
        <v>L8048-054</v>
      </c>
      <c r="O1468" s="126" t="s">
        <v>1245</v>
      </c>
      <c r="P1468"/>
      <c r="Q1468" s="111">
        <v>8800</v>
      </c>
      <c r="R1468"/>
    </row>
    <row r="1469" spans="14:18">
      <c r="N1469" s="107" t="str">
        <f t="shared" si="54"/>
        <v>L8048-068</v>
      </c>
      <c r="O1469" s="126" t="s">
        <v>1246</v>
      </c>
      <c r="P1469"/>
      <c r="Q1469" s="111">
        <v>13200</v>
      </c>
      <c r="R1469"/>
    </row>
    <row r="1470" spans="14:18">
      <c r="N1470" s="107" t="str">
        <f t="shared" si="54"/>
        <v>L8048-075</v>
      </c>
      <c r="O1470" s="126" t="s">
        <v>1247</v>
      </c>
      <c r="P1470"/>
      <c r="Q1470" s="111">
        <v>22000</v>
      </c>
      <c r="R1470"/>
    </row>
    <row r="1471" spans="14:18">
      <c r="N1471" s="107" t="str">
        <f t="shared" si="54"/>
        <v>L8048-089</v>
      </c>
      <c r="O1471" s="126" t="s">
        <v>1248</v>
      </c>
      <c r="P1471"/>
      <c r="Q1471" s="111">
        <v>27500</v>
      </c>
      <c r="R1471"/>
    </row>
    <row r="1472" spans="14:18">
      <c r="N1472" s="107" t="str">
        <f t="shared" si="54"/>
        <v>L8049-016</v>
      </c>
      <c r="O1472" s="126" t="s">
        <v>1249</v>
      </c>
      <c r="P1472"/>
      <c r="Q1472" s="111">
        <v>6600</v>
      </c>
      <c r="R1472"/>
    </row>
    <row r="1473" spans="14:18">
      <c r="N1473" s="107" t="str">
        <f t="shared" si="54"/>
        <v>L8049-020</v>
      </c>
      <c r="O1473" s="126" t="s">
        <v>1250</v>
      </c>
      <c r="P1473"/>
      <c r="Q1473" s="111">
        <v>6600</v>
      </c>
      <c r="R1473"/>
    </row>
    <row r="1474" spans="14:18">
      <c r="N1474" s="107" t="str">
        <f t="shared" si="54"/>
        <v>L8049-037</v>
      </c>
      <c r="O1474" s="126" t="s">
        <v>1251</v>
      </c>
      <c r="P1474"/>
      <c r="Q1474" s="111">
        <v>13200</v>
      </c>
      <c r="R1474"/>
    </row>
    <row r="1475" spans="14:18">
      <c r="N1475" s="107" t="str">
        <f t="shared" si="54"/>
        <v>L8049-044</v>
      </c>
      <c r="O1475" s="126" t="s">
        <v>1252</v>
      </c>
      <c r="P1475"/>
      <c r="Q1475" s="111">
        <v>13200</v>
      </c>
      <c r="R1475"/>
    </row>
    <row r="1476" spans="14:18">
      <c r="N1476" s="107" t="str">
        <f t="shared" si="54"/>
        <v>L8049-058</v>
      </c>
      <c r="O1476" s="126" t="s">
        <v>1253</v>
      </c>
      <c r="P1476"/>
      <c r="Q1476" s="111">
        <v>13200</v>
      </c>
      <c r="R1476"/>
    </row>
    <row r="1477" spans="14:18">
      <c r="N1477" s="107" t="str">
        <f t="shared" si="54"/>
        <v>L8049-065</v>
      </c>
      <c r="O1477" s="126" t="s">
        <v>1254</v>
      </c>
      <c r="P1477"/>
      <c r="Q1477" s="111">
        <v>22000</v>
      </c>
      <c r="R1477"/>
    </row>
    <row r="1478" spans="14:18">
      <c r="N1478" s="107" t="str">
        <f t="shared" si="54"/>
        <v>L8049-079</v>
      </c>
      <c r="O1478" s="126" t="s">
        <v>1255</v>
      </c>
      <c r="P1478"/>
      <c r="Q1478" s="111">
        <v>22000</v>
      </c>
      <c r="R1478"/>
    </row>
    <row r="1479" spans="14:18">
      <c r="N1479" s="107" t="str">
        <f t="shared" si="54"/>
        <v>L8049-086</v>
      </c>
      <c r="O1479" s="126" t="s">
        <v>1256</v>
      </c>
      <c r="P1479"/>
      <c r="Q1479" s="111">
        <v>33000</v>
      </c>
      <c r="R1479"/>
    </row>
    <row r="1480" spans="14:18">
      <c r="N1480" s="107" t="str">
        <f t="shared" si="54"/>
        <v>L8049-090</v>
      </c>
      <c r="O1480" s="126" t="s">
        <v>1257</v>
      </c>
      <c r="P1480"/>
      <c r="Q1480" s="111">
        <v>33000</v>
      </c>
      <c r="R1480"/>
    </row>
    <row r="1481" spans="14:18">
      <c r="N1481" s="107" t="str">
        <f t="shared" si="54"/>
        <v>L8049-108</v>
      </c>
      <c r="O1481" s="126" t="s">
        <v>1258</v>
      </c>
      <c r="P1481"/>
      <c r="Q1481" s="111">
        <v>55000</v>
      </c>
      <c r="R1481"/>
    </row>
    <row r="1482" spans="14:18">
      <c r="N1482" s="107" t="str">
        <f t="shared" si="54"/>
        <v>L8049-115</v>
      </c>
      <c r="O1482" s="126" t="s">
        <v>1259</v>
      </c>
      <c r="P1482"/>
      <c r="Q1482" s="111">
        <v>55000</v>
      </c>
      <c r="R1482"/>
    </row>
    <row r="1483" spans="14:18">
      <c r="N1483" s="107" t="str">
        <f t="shared" si="54"/>
        <v>L8050-014</v>
      </c>
      <c r="O1483" s="126" t="s">
        <v>1260</v>
      </c>
      <c r="P1483">
        <v>5500</v>
      </c>
      <c r="Q1483" s="111">
        <v>4950</v>
      </c>
      <c r="R1483"/>
    </row>
    <row r="1484" spans="14:18">
      <c r="N1484" s="107" t="str">
        <f t="shared" si="54"/>
        <v>L8050-028</v>
      </c>
      <c r="O1484" s="126" t="s">
        <v>1261</v>
      </c>
      <c r="P1484">
        <v>11000</v>
      </c>
      <c r="Q1484" s="111">
        <v>9900</v>
      </c>
      <c r="R1484"/>
    </row>
    <row r="1485" spans="14:18">
      <c r="N1485" s="107" t="str">
        <f t="shared" si="54"/>
        <v>L8050-035</v>
      </c>
      <c r="O1485" s="126" t="s">
        <v>1262</v>
      </c>
      <c r="P1485">
        <v>22000</v>
      </c>
      <c r="Q1485" s="111">
        <v>19800</v>
      </c>
      <c r="R1485"/>
    </row>
    <row r="1486" spans="14:18">
      <c r="N1486" s="107" t="str">
        <f t="shared" si="54"/>
        <v>L8050-049</v>
      </c>
      <c r="O1486" s="126" t="s">
        <v>1263</v>
      </c>
      <c r="P1486">
        <v>27500</v>
      </c>
      <c r="Q1486" s="111">
        <v>24750</v>
      </c>
      <c r="R1486"/>
    </row>
    <row r="1487" spans="14:18">
      <c r="N1487" s="107" t="str">
        <f t="shared" si="54"/>
        <v>L8050-056</v>
      </c>
      <c r="O1487" s="126" t="s">
        <v>1264</v>
      </c>
      <c r="P1487">
        <v>33000</v>
      </c>
      <c r="Q1487" s="111">
        <v>29700</v>
      </c>
      <c r="R1487"/>
    </row>
    <row r="1488" spans="14:18">
      <c r="N1488" s="107" t="str">
        <f t="shared" si="54"/>
        <v>L8050-060</v>
      </c>
      <c r="O1488" s="126" t="s">
        <v>1265</v>
      </c>
      <c r="P1488">
        <v>11000</v>
      </c>
      <c r="Q1488" s="111">
        <v>9900</v>
      </c>
      <c r="R1488"/>
    </row>
    <row r="1489" spans="14:18">
      <c r="N1489" s="107" t="str">
        <f t="shared" si="54"/>
        <v>L8050-077</v>
      </c>
      <c r="O1489" s="126" t="s">
        <v>1266</v>
      </c>
      <c r="P1489">
        <v>16500</v>
      </c>
      <c r="Q1489" s="111">
        <v>14850</v>
      </c>
      <c r="R1489"/>
    </row>
    <row r="1490" spans="14:18">
      <c r="N1490" s="107" t="str">
        <f t="shared" si="54"/>
        <v>L8050-084</v>
      </c>
      <c r="O1490" s="126" t="s">
        <v>1267</v>
      </c>
      <c r="P1490">
        <v>22000</v>
      </c>
      <c r="Q1490" s="111">
        <v>19800</v>
      </c>
      <c r="R1490"/>
    </row>
    <row r="1491" spans="14:18">
      <c r="N1491" s="107" t="str">
        <f t="shared" si="54"/>
        <v>L8050-098</v>
      </c>
      <c r="O1491" s="126" t="s">
        <v>1268</v>
      </c>
      <c r="P1491">
        <v>33000</v>
      </c>
      <c r="Q1491" s="111">
        <v>29700</v>
      </c>
      <c r="R1491"/>
    </row>
    <row r="1492" spans="14:18">
      <c r="N1492" s="107" t="str">
        <f t="shared" si="54"/>
        <v>L8051-018</v>
      </c>
      <c r="O1492" s="126" t="s">
        <v>1269</v>
      </c>
      <c r="P1492">
        <v>4400</v>
      </c>
      <c r="Q1492" s="111">
        <v>3960</v>
      </c>
      <c r="R1492"/>
    </row>
    <row r="1493" spans="14:18">
      <c r="N1493" s="107" t="str">
        <f t="shared" si="54"/>
        <v>L8051-025</v>
      </c>
      <c r="O1493" s="126" t="s">
        <v>1270</v>
      </c>
      <c r="P1493">
        <v>5500</v>
      </c>
      <c r="Q1493" s="111">
        <v>4950</v>
      </c>
      <c r="R1493"/>
    </row>
    <row r="1494" spans="14:18">
      <c r="N1494" s="107" t="str">
        <f t="shared" si="54"/>
        <v>L8051-039</v>
      </c>
      <c r="O1494" s="126" t="s">
        <v>1271</v>
      </c>
      <c r="P1494">
        <v>5500</v>
      </c>
      <c r="Q1494" s="111">
        <v>4950</v>
      </c>
      <c r="R1494"/>
    </row>
    <row r="1495" spans="14:18">
      <c r="N1495" s="107" t="str">
        <f t="shared" si="54"/>
        <v>L8051-046</v>
      </c>
      <c r="O1495" s="126" t="s">
        <v>1272</v>
      </c>
      <c r="P1495">
        <v>6600</v>
      </c>
      <c r="Q1495" s="111">
        <v>5940</v>
      </c>
      <c r="R1495"/>
    </row>
    <row r="1496" spans="14:18">
      <c r="N1496" s="107" t="str">
        <f t="shared" si="54"/>
        <v>L8051-050</v>
      </c>
      <c r="O1496" s="126" t="s">
        <v>1273</v>
      </c>
      <c r="P1496">
        <v>8800</v>
      </c>
      <c r="Q1496" s="111">
        <v>7920</v>
      </c>
      <c r="R1496"/>
    </row>
    <row r="1497" spans="14:18">
      <c r="N1497" s="107" t="str">
        <f t="shared" si="54"/>
        <v>L8051-067</v>
      </c>
      <c r="O1497" s="126" t="s">
        <v>1274</v>
      </c>
      <c r="P1497">
        <v>11000</v>
      </c>
      <c r="Q1497" s="111">
        <v>9900</v>
      </c>
      <c r="R1497"/>
    </row>
    <row r="1498" spans="14:18">
      <c r="N1498" s="107" t="str">
        <f t="shared" si="54"/>
        <v>L8052-015</v>
      </c>
      <c r="O1498" s="126" t="s">
        <v>1275</v>
      </c>
      <c r="P1498">
        <v>8800</v>
      </c>
      <c r="Q1498" s="111">
        <v>7920</v>
      </c>
      <c r="R1498"/>
    </row>
    <row r="1499" spans="14:18">
      <c r="N1499" s="107" t="str">
        <f t="shared" si="54"/>
        <v>L8052-029</v>
      </c>
      <c r="O1499" s="126" t="s">
        <v>1276</v>
      </c>
      <c r="P1499">
        <v>8800</v>
      </c>
      <c r="Q1499" s="111">
        <v>7920</v>
      </c>
      <c r="R1499"/>
    </row>
    <row r="1500" spans="14:18">
      <c r="N1500" s="107" t="str">
        <f t="shared" si="54"/>
        <v>L8052-036</v>
      </c>
      <c r="O1500" s="126" t="s">
        <v>1277</v>
      </c>
      <c r="P1500">
        <v>11000</v>
      </c>
      <c r="Q1500" s="111">
        <v>9900</v>
      </c>
      <c r="R1500"/>
    </row>
    <row r="1501" spans="14:18">
      <c r="N1501" s="107" t="str">
        <f t="shared" si="54"/>
        <v>L8052-040</v>
      </c>
      <c r="O1501" s="126" t="s">
        <v>1278</v>
      </c>
      <c r="P1501">
        <v>5500</v>
      </c>
      <c r="Q1501" s="111">
        <v>4950</v>
      </c>
      <c r="R1501"/>
    </row>
    <row r="1502" spans="14:18">
      <c r="N1502" s="107" t="str">
        <f t="shared" si="54"/>
        <v>L8052-057</v>
      </c>
      <c r="O1502" s="126" t="s">
        <v>1279</v>
      </c>
      <c r="P1502">
        <v>7700</v>
      </c>
      <c r="Q1502" s="111">
        <v>6930</v>
      </c>
      <c r="R1502"/>
    </row>
    <row r="1503" spans="14:18">
      <c r="N1503" s="107" t="str">
        <f t="shared" si="54"/>
        <v>L8052-064</v>
      </c>
      <c r="O1503" s="126" t="s">
        <v>1280</v>
      </c>
      <c r="P1503">
        <v>7700</v>
      </c>
      <c r="Q1503" s="111">
        <v>6930</v>
      </c>
      <c r="R1503"/>
    </row>
    <row r="1504" spans="14:18">
      <c r="N1504" s="107" t="str">
        <f t="shared" si="54"/>
        <v>L8052-078</v>
      </c>
      <c r="O1504" s="126" t="s">
        <v>1281</v>
      </c>
      <c r="P1504">
        <v>8800</v>
      </c>
      <c r="Q1504" s="111">
        <v>7920</v>
      </c>
      <c r="R1504"/>
    </row>
    <row r="1505" spans="14:18">
      <c r="N1505" s="107" t="str">
        <f t="shared" si="54"/>
        <v>L8052-085</v>
      </c>
      <c r="O1505" s="126" t="s">
        <v>1282</v>
      </c>
      <c r="P1505">
        <v>11000</v>
      </c>
      <c r="Q1505" s="111">
        <v>9900</v>
      </c>
      <c r="R1505"/>
    </row>
    <row r="1506" spans="14:18">
      <c r="N1506" s="107" t="str">
        <f t="shared" si="54"/>
        <v>L8053-019</v>
      </c>
      <c r="O1506" s="126" t="s">
        <v>1283</v>
      </c>
      <c r="P1506"/>
      <c r="Q1506" s="111">
        <v>8800</v>
      </c>
      <c r="R1506"/>
    </row>
    <row r="1507" spans="14:18">
      <c r="N1507" s="107" t="str">
        <f t="shared" si="54"/>
        <v>L8053-026</v>
      </c>
      <c r="O1507" s="126" t="s">
        <v>1284</v>
      </c>
      <c r="P1507"/>
      <c r="Q1507" s="111">
        <v>11000</v>
      </c>
      <c r="R1507"/>
    </row>
    <row r="1508" spans="14:18">
      <c r="N1508" s="107" t="str">
        <f t="shared" si="54"/>
        <v>L8053-030</v>
      </c>
      <c r="O1508" s="126" t="s">
        <v>1285</v>
      </c>
      <c r="P1508"/>
      <c r="Q1508" s="111">
        <v>16500</v>
      </c>
      <c r="R1508"/>
    </row>
    <row r="1509" spans="14:18">
      <c r="N1509" s="107" t="str">
        <f t="shared" si="54"/>
        <v>L8053-047</v>
      </c>
      <c r="O1509" s="126" t="s">
        <v>1286</v>
      </c>
      <c r="P1509"/>
      <c r="Q1509" s="111">
        <v>19800</v>
      </c>
      <c r="R1509"/>
    </row>
    <row r="1510" spans="14:18">
      <c r="N1510" s="107" t="str">
        <f t="shared" si="54"/>
        <v>L8053-054</v>
      </c>
      <c r="O1510" s="126" t="s">
        <v>1287</v>
      </c>
      <c r="P1510"/>
      <c r="Q1510" s="111">
        <v>22000</v>
      </c>
      <c r="R1510"/>
    </row>
    <row r="1511" spans="14:18">
      <c r="N1511" s="107" t="str">
        <f t="shared" ref="N1511:N1574" si="55">RIGHT(O1511,9)</f>
        <v>L8053-068</v>
      </c>
      <c r="O1511" s="126" t="s">
        <v>2211</v>
      </c>
      <c r="P1511">
        <v>11000</v>
      </c>
      <c r="Q1511" s="111">
        <v>9900</v>
      </c>
      <c r="R1511"/>
    </row>
    <row r="1512" spans="14:18">
      <c r="N1512" s="107" t="str">
        <f t="shared" si="55"/>
        <v>L8053-075</v>
      </c>
      <c r="O1512" s="126" t="s">
        <v>2212</v>
      </c>
      <c r="P1512">
        <v>16500</v>
      </c>
      <c r="Q1512" s="111">
        <v>14850</v>
      </c>
      <c r="R1512"/>
    </row>
    <row r="1513" spans="14:18">
      <c r="N1513" s="107" t="str">
        <f t="shared" si="55"/>
        <v>L8053-089</v>
      </c>
      <c r="O1513" s="126" t="s">
        <v>2213</v>
      </c>
      <c r="P1513">
        <v>22000</v>
      </c>
      <c r="Q1513" s="111">
        <v>19800</v>
      </c>
      <c r="R1513"/>
    </row>
    <row r="1514" spans="14:18">
      <c r="N1514" s="107" t="str">
        <f t="shared" si="55"/>
        <v>L8053-096</v>
      </c>
      <c r="O1514" s="126" t="s">
        <v>2214</v>
      </c>
      <c r="P1514">
        <v>27500</v>
      </c>
      <c r="Q1514" s="111">
        <v>24750</v>
      </c>
      <c r="R1514"/>
    </row>
    <row r="1515" spans="14:18">
      <c r="N1515" s="107" t="str">
        <f t="shared" si="55"/>
        <v>L8053-104</v>
      </c>
      <c r="O1515" s="126" t="s">
        <v>2215</v>
      </c>
      <c r="P1515">
        <v>33000</v>
      </c>
      <c r="Q1515" s="111">
        <v>29700</v>
      </c>
      <c r="R1515"/>
    </row>
    <row r="1516" spans="14:18">
      <c r="N1516" s="107" t="str">
        <f t="shared" si="55"/>
        <v>L8054-016</v>
      </c>
      <c r="O1516" s="126" t="s">
        <v>1288</v>
      </c>
      <c r="P1516"/>
      <c r="Q1516" s="111">
        <v>8800</v>
      </c>
      <c r="R1516"/>
    </row>
    <row r="1517" spans="14:18">
      <c r="N1517" s="107" t="str">
        <f t="shared" si="55"/>
        <v>L8054-020</v>
      </c>
      <c r="O1517" s="126" t="s">
        <v>1289</v>
      </c>
      <c r="P1517"/>
      <c r="Q1517" s="111">
        <v>11000</v>
      </c>
      <c r="R1517"/>
    </row>
    <row r="1518" spans="14:18">
      <c r="N1518" s="107" t="str">
        <f t="shared" si="55"/>
        <v>L8054-037</v>
      </c>
      <c r="O1518" s="126" t="s">
        <v>1290</v>
      </c>
      <c r="P1518"/>
      <c r="Q1518" s="111">
        <v>11000</v>
      </c>
      <c r="R1518"/>
    </row>
    <row r="1519" spans="14:18">
      <c r="N1519" s="107" t="str">
        <f t="shared" si="55"/>
        <v>L8054-044</v>
      </c>
      <c r="O1519" s="126" t="s">
        <v>1291</v>
      </c>
      <c r="P1519"/>
      <c r="Q1519" s="111">
        <v>13200</v>
      </c>
      <c r="R1519"/>
    </row>
    <row r="1520" spans="14:18">
      <c r="N1520" s="107" t="str">
        <f t="shared" si="55"/>
        <v>L8054-058</v>
      </c>
      <c r="O1520" s="126" t="s">
        <v>1292</v>
      </c>
      <c r="P1520"/>
      <c r="Q1520" s="111">
        <v>6600</v>
      </c>
      <c r="R1520"/>
    </row>
    <row r="1521" spans="14:18">
      <c r="N1521" s="107" t="str">
        <f t="shared" si="55"/>
        <v>L8054-065</v>
      </c>
      <c r="O1521" s="126" t="s">
        <v>1293</v>
      </c>
      <c r="P1521"/>
      <c r="Q1521" s="111">
        <v>13200</v>
      </c>
      <c r="R1521"/>
    </row>
    <row r="1522" spans="14:18">
      <c r="N1522" s="107" t="str">
        <f t="shared" si="55"/>
        <v>L8054-079</v>
      </c>
      <c r="O1522" s="126" t="s">
        <v>1294</v>
      </c>
      <c r="P1522">
        <v>11000</v>
      </c>
      <c r="Q1522" s="111">
        <v>9900</v>
      </c>
      <c r="R1522"/>
    </row>
    <row r="1523" spans="14:18">
      <c r="N1523" s="107" t="str">
        <f t="shared" si="55"/>
        <v>L8054-086</v>
      </c>
      <c r="O1523" s="126" t="s">
        <v>1295</v>
      </c>
      <c r="P1523">
        <v>22000</v>
      </c>
      <c r="Q1523" s="111">
        <v>19800</v>
      </c>
      <c r="R1523"/>
    </row>
    <row r="1524" spans="14:18">
      <c r="N1524" s="107" t="str">
        <f t="shared" si="55"/>
        <v>L8054-090</v>
      </c>
      <c r="O1524" s="126" t="s">
        <v>1296</v>
      </c>
      <c r="P1524">
        <v>33000</v>
      </c>
      <c r="Q1524" s="111">
        <v>29700</v>
      </c>
      <c r="R1524"/>
    </row>
    <row r="1525" spans="14:18">
      <c r="N1525" s="107" t="str">
        <f t="shared" si="55"/>
        <v>L8055-010</v>
      </c>
      <c r="O1525" s="126" t="s">
        <v>1297</v>
      </c>
      <c r="P1525"/>
      <c r="Q1525" s="111">
        <v>5500</v>
      </c>
      <c r="R1525"/>
    </row>
    <row r="1526" spans="14:18">
      <c r="N1526" s="107" t="str">
        <f t="shared" si="55"/>
        <v>L8055-027</v>
      </c>
      <c r="O1526" s="126" t="s">
        <v>1298</v>
      </c>
      <c r="P1526"/>
      <c r="Q1526" s="111">
        <v>5500</v>
      </c>
      <c r="R1526"/>
    </row>
    <row r="1527" spans="14:18">
      <c r="N1527" s="107" t="str">
        <f t="shared" si="55"/>
        <v>L8055-034</v>
      </c>
      <c r="O1527" s="126" t="s">
        <v>1299</v>
      </c>
      <c r="P1527"/>
      <c r="Q1527" s="111">
        <v>11000</v>
      </c>
      <c r="R1527"/>
    </row>
    <row r="1528" spans="14:18">
      <c r="N1528" s="107" t="str">
        <f t="shared" si="55"/>
        <v>L8055-048</v>
      </c>
      <c r="O1528" s="126" t="s">
        <v>1300</v>
      </c>
      <c r="P1528"/>
      <c r="Q1528" s="111">
        <v>16500</v>
      </c>
      <c r="R1528"/>
    </row>
    <row r="1529" spans="14:18">
      <c r="N1529" s="107" t="str">
        <f t="shared" si="55"/>
        <v>L8055-055</v>
      </c>
      <c r="O1529" s="126" t="s">
        <v>1301</v>
      </c>
      <c r="P1529"/>
      <c r="Q1529" s="111">
        <v>16500</v>
      </c>
      <c r="R1529"/>
    </row>
    <row r="1530" spans="14:18">
      <c r="N1530" s="107" t="str">
        <f t="shared" si="55"/>
        <v>L8055-069</v>
      </c>
      <c r="O1530" s="126" t="s">
        <v>1302</v>
      </c>
      <c r="P1530"/>
      <c r="Q1530" s="111">
        <v>3300</v>
      </c>
      <c r="R1530"/>
    </row>
    <row r="1531" spans="14:18">
      <c r="N1531" s="107" t="str">
        <f t="shared" si="55"/>
        <v>L8055-076</v>
      </c>
      <c r="O1531" s="126" t="s">
        <v>1303</v>
      </c>
      <c r="P1531"/>
      <c r="Q1531" s="111">
        <v>3300</v>
      </c>
      <c r="R1531"/>
    </row>
    <row r="1532" spans="14:18">
      <c r="N1532" s="107" t="str">
        <f t="shared" si="55"/>
        <v>L8055-080</v>
      </c>
      <c r="O1532" s="126" t="s">
        <v>1304</v>
      </c>
      <c r="P1532"/>
      <c r="Q1532" s="111">
        <v>5500</v>
      </c>
      <c r="R1532"/>
    </row>
    <row r="1533" spans="14:18">
      <c r="N1533" s="107" t="str">
        <f t="shared" si="55"/>
        <v>L8055-097</v>
      </c>
      <c r="O1533" s="126" t="s">
        <v>1305</v>
      </c>
      <c r="P1533"/>
      <c r="Q1533" s="111">
        <v>5500</v>
      </c>
      <c r="R1533"/>
    </row>
    <row r="1534" spans="14:18">
      <c r="N1534" s="107" t="str">
        <f t="shared" si="55"/>
        <v>L8055-105</v>
      </c>
      <c r="O1534" s="126" t="s">
        <v>1306</v>
      </c>
      <c r="P1534"/>
      <c r="Q1534" s="111">
        <v>11000</v>
      </c>
      <c r="R1534"/>
    </row>
    <row r="1535" spans="14:18">
      <c r="N1535" s="107" t="str">
        <f t="shared" si="55"/>
        <v>L8056-017</v>
      </c>
      <c r="O1535" s="126" t="s">
        <v>1307</v>
      </c>
      <c r="P1535">
        <v>4400</v>
      </c>
      <c r="Q1535" s="111">
        <v>3960</v>
      </c>
      <c r="R1535"/>
    </row>
    <row r="1536" spans="14:18">
      <c r="N1536" s="107" t="str">
        <f t="shared" si="55"/>
        <v>L8056-024</v>
      </c>
      <c r="O1536" s="126" t="s">
        <v>1308</v>
      </c>
      <c r="P1536">
        <v>5500</v>
      </c>
      <c r="Q1536" s="111">
        <v>4950</v>
      </c>
      <c r="R1536"/>
    </row>
    <row r="1537" spans="14:18">
      <c r="N1537" s="107" t="str">
        <f t="shared" si="55"/>
        <v>L8056-038</v>
      </c>
      <c r="O1537" s="126" t="s">
        <v>1309</v>
      </c>
      <c r="P1537">
        <v>5500</v>
      </c>
      <c r="Q1537" s="111">
        <v>4950</v>
      </c>
      <c r="R1537"/>
    </row>
    <row r="1538" spans="14:18">
      <c r="N1538" s="107" t="str">
        <f t="shared" si="55"/>
        <v>L8056-045</v>
      </c>
      <c r="O1538" s="126" t="s">
        <v>1310</v>
      </c>
      <c r="P1538">
        <v>5500</v>
      </c>
      <c r="Q1538" s="111">
        <v>4950</v>
      </c>
      <c r="R1538"/>
    </row>
    <row r="1539" spans="14:18">
      <c r="N1539" s="107" t="str">
        <f t="shared" si="55"/>
        <v>L8056-059</v>
      </c>
      <c r="O1539" s="126" t="s">
        <v>1311</v>
      </c>
      <c r="P1539">
        <v>5500</v>
      </c>
      <c r="Q1539" s="111">
        <v>4950</v>
      </c>
      <c r="R1539"/>
    </row>
    <row r="1540" spans="14:18">
      <c r="N1540" s="107" t="str">
        <f t="shared" si="55"/>
        <v>L8056-066</v>
      </c>
      <c r="O1540" s="126" t="s">
        <v>1312</v>
      </c>
      <c r="P1540">
        <v>11000</v>
      </c>
      <c r="Q1540" s="111">
        <v>9900</v>
      </c>
      <c r="R1540"/>
    </row>
    <row r="1541" spans="14:18">
      <c r="N1541" s="107" t="str">
        <f t="shared" si="55"/>
        <v>L8056-070</v>
      </c>
      <c r="O1541" s="126" t="s">
        <v>1313</v>
      </c>
      <c r="P1541">
        <v>11000</v>
      </c>
      <c r="Q1541" s="111">
        <v>9900</v>
      </c>
      <c r="R1541"/>
    </row>
    <row r="1542" spans="14:18">
      <c r="N1542" s="107" t="str">
        <f t="shared" si="55"/>
        <v>L8056-087</v>
      </c>
      <c r="O1542" s="126" t="s">
        <v>1314</v>
      </c>
      <c r="P1542">
        <v>11000</v>
      </c>
      <c r="Q1542" s="111">
        <v>9900</v>
      </c>
      <c r="R1542"/>
    </row>
    <row r="1543" spans="14:18">
      <c r="N1543" s="107" t="str">
        <f t="shared" si="55"/>
        <v>L8057-014</v>
      </c>
      <c r="O1543" s="126" t="s">
        <v>1315</v>
      </c>
      <c r="P1543"/>
      <c r="Q1543" s="111">
        <v>5500</v>
      </c>
      <c r="R1543"/>
    </row>
    <row r="1544" spans="14:18">
      <c r="N1544" s="107" t="str">
        <f t="shared" si="55"/>
        <v>L8057-028</v>
      </c>
      <c r="O1544" s="126" t="s">
        <v>1316</v>
      </c>
      <c r="P1544"/>
      <c r="Q1544" s="111">
        <v>5500</v>
      </c>
      <c r="R1544"/>
    </row>
    <row r="1545" spans="14:18">
      <c r="N1545" s="107" t="str">
        <f t="shared" si="55"/>
        <v>L8057-035</v>
      </c>
      <c r="O1545" s="126" t="s">
        <v>1317</v>
      </c>
      <c r="P1545"/>
      <c r="Q1545" s="111">
        <v>11000</v>
      </c>
      <c r="R1545"/>
    </row>
    <row r="1546" spans="14:18">
      <c r="N1546" s="107" t="str">
        <f t="shared" si="55"/>
        <v>L8057-049</v>
      </c>
      <c r="O1546" s="126" t="s">
        <v>1318</v>
      </c>
      <c r="P1546"/>
      <c r="Q1546" s="111">
        <v>11000</v>
      </c>
      <c r="R1546"/>
    </row>
    <row r="1547" spans="14:18">
      <c r="N1547" s="107" t="str">
        <f t="shared" si="55"/>
        <v>L8057-056</v>
      </c>
      <c r="O1547" s="126" t="s">
        <v>1319</v>
      </c>
      <c r="P1547"/>
      <c r="Q1547" s="111">
        <v>13200</v>
      </c>
      <c r="R1547"/>
    </row>
    <row r="1548" spans="14:18">
      <c r="N1548" s="107" t="str">
        <f t="shared" si="55"/>
        <v>L8057-060</v>
      </c>
      <c r="O1548" s="126" t="s">
        <v>1320</v>
      </c>
      <c r="P1548"/>
      <c r="Q1548" s="111">
        <v>13200</v>
      </c>
      <c r="R1548"/>
    </row>
    <row r="1549" spans="14:18">
      <c r="N1549" s="107" t="str">
        <f t="shared" si="55"/>
        <v>L8057-077</v>
      </c>
      <c r="O1549" s="126" t="s">
        <v>1321</v>
      </c>
      <c r="P1549"/>
      <c r="Q1549" s="111">
        <v>16500</v>
      </c>
      <c r="R1549"/>
    </row>
    <row r="1550" spans="14:18">
      <c r="N1550" s="107" t="str">
        <f t="shared" si="55"/>
        <v>L8057-084</v>
      </c>
      <c r="O1550" s="126" t="s">
        <v>1322</v>
      </c>
      <c r="P1550"/>
      <c r="Q1550" s="111">
        <v>16500</v>
      </c>
      <c r="R1550"/>
    </row>
    <row r="1551" spans="14:18">
      <c r="N1551" s="107" t="str">
        <f t="shared" si="55"/>
        <v>L8057-098</v>
      </c>
      <c r="O1551" s="126" t="s">
        <v>1323</v>
      </c>
      <c r="P1551"/>
      <c r="Q1551" s="111">
        <v>22000</v>
      </c>
      <c r="R1551"/>
    </row>
    <row r="1552" spans="14:18">
      <c r="N1552" s="107" t="str">
        <f t="shared" si="55"/>
        <v>L8057-106</v>
      </c>
      <c r="O1552" s="126" t="s">
        <v>1324</v>
      </c>
      <c r="P1552"/>
      <c r="Q1552" s="111">
        <v>22000</v>
      </c>
      <c r="R1552"/>
    </row>
    <row r="1553" spans="14:18">
      <c r="N1553" s="107" t="str">
        <f t="shared" si="55"/>
        <v>L8058-018</v>
      </c>
      <c r="O1553" s="126" t="s">
        <v>2216</v>
      </c>
      <c r="P1553">
        <v>3300</v>
      </c>
      <c r="Q1553" s="111">
        <v>2970</v>
      </c>
      <c r="R1553"/>
    </row>
    <row r="1554" spans="14:18">
      <c r="N1554" s="107" t="str">
        <f t="shared" si="55"/>
        <v>L8058-025</v>
      </c>
      <c r="O1554" s="126" t="s">
        <v>1325</v>
      </c>
      <c r="P1554">
        <v>5500</v>
      </c>
      <c r="Q1554" s="111">
        <v>4950</v>
      </c>
      <c r="R1554"/>
    </row>
    <row r="1555" spans="14:18">
      <c r="N1555" s="107" t="str">
        <f t="shared" si="55"/>
        <v>L8058-039</v>
      </c>
      <c r="O1555" s="126" t="s">
        <v>1326</v>
      </c>
      <c r="P1555">
        <v>8800</v>
      </c>
      <c r="Q1555" s="111">
        <v>7920</v>
      </c>
      <c r="R1555"/>
    </row>
    <row r="1556" spans="14:18">
      <c r="N1556" s="107" t="str">
        <f t="shared" si="55"/>
        <v>L8058-046</v>
      </c>
      <c r="O1556" s="126" t="s">
        <v>1327</v>
      </c>
      <c r="P1556">
        <v>4400</v>
      </c>
      <c r="Q1556" s="111">
        <v>3960</v>
      </c>
      <c r="R1556"/>
    </row>
    <row r="1557" spans="14:18">
      <c r="N1557" s="107" t="str">
        <f t="shared" si="55"/>
        <v>L8058-050</v>
      </c>
      <c r="O1557" s="126" t="s">
        <v>1328</v>
      </c>
      <c r="P1557">
        <v>5500</v>
      </c>
      <c r="Q1557" s="111">
        <v>4950</v>
      </c>
      <c r="R1557"/>
    </row>
    <row r="1558" spans="14:18">
      <c r="N1558" s="107" t="str">
        <f t="shared" si="55"/>
        <v>L8058-067</v>
      </c>
      <c r="O1558" s="126" t="s">
        <v>1329</v>
      </c>
      <c r="P1558">
        <v>8800</v>
      </c>
      <c r="Q1558" s="111">
        <v>7920</v>
      </c>
      <c r="R1558"/>
    </row>
    <row r="1559" spans="14:18">
      <c r="N1559" s="107" t="str">
        <f t="shared" si="55"/>
        <v>L8058-074</v>
      </c>
      <c r="O1559" s="126" t="s">
        <v>1330</v>
      </c>
      <c r="P1559">
        <v>11000</v>
      </c>
      <c r="Q1559" s="111">
        <v>9900</v>
      </c>
      <c r="R1559"/>
    </row>
    <row r="1560" spans="14:18">
      <c r="N1560" s="107" t="str">
        <f t="shared" si="55"/>
        <v>L8059-015</v>
      </c>
      <c r="O1560" s="126" t="s">
        <v>1331</v>
      </c>
      <c r="P1560">
        <v>8800</v>
      </c>
      <c r="Q1560" s="111">
        <v>7920</v>
      </c>
      <c r="R1560"/>
    </row>
    <row r="1561" spans="14:18">
      <c r="N1561" s="107" t="str">
        <f t="shared" si="55"/>
        <v>L8059-029</v>
      </c>
      <c r="O1561" s="126" t="s">
        <v>1332</v>
      </c>
      <c r="P1561">
        <v>11000</v>
      </c>
      <c r="Q1561" s="111">
        <v>9900</v>
      </c>
      <c r="R1561"/>
    </row>
    <row r="1562" spans="14:18">
      <c r="N1562" s="107" t="str">
        <f t="shared" si="55"/>
        <v>L8059-036</v>
      </c>
      <c r="O1562" s="126" t="s">
        <v>1333</v>
      </c>
      <c r="P1562">
        <v>6600</v>
      </c>
      <c r="Q1562" s="111">
        <v>5940</v>
      </c>
      <c r="R1562"/>
    </row>
    <row r="1563" spans="14:18">
      <c r="N1563" s="107" t="str">
        <f t="shared" si="55"/>
        <v>L8059-040</v>
      </c>
      <c r="O1563" s="126" t="s">
        <v>1334</v>
      </c>
      <c r="P1563">
        <v>13200</v>
      </c>
      <c r="Q1563" s="111">
        <v>11880</v>
      </c>
      <c r="R1563"/>
    </row>
    <row r="1564" spans="14:18">
      <c r="N1564" s="107" t="str">
        <f t="shared" si="55"/>
        <v>L8059-057</v>
      </c>
      <c r="O1564" s="126" t="s">
        <v>1335</v>
      </c>
      <c r="P1564">
        <v>17600</v>
      </c>
      <c r="Q1564" s="111">
        <v>15840</v>
      </c>
      <c r="R1564"/>
    </row>
    <row r="1565" spans="14:18">
      <c r="N1565" s="107" t="str">
        <f t="shared" si="55"/>
        <v>L8060-010</v>
      </c>
      <c r="O1565" s="126" t="s">
        <v>1336</v>
      </c>
      <c r="P1565"/>
      <c r="Q1565" s="111">
        <v>2200</v>
      </c>
      <c r="R1565" t="s">
        <v>109</v>
      </c>
    </row>
    <row r="1566" spans="14:18">
      <c r="N1566" s="107" t="str">
        <f t="shared" si="55"/>
        <v>L8060-027</v>
      </c>
      <c r="O1566" s="126" t="s">
        <v>2217</v>
      </c>
      <c r="P1566"/>
      <c r="Q1566" s="111">
        <v>2750</v>
      </c>
      <c r="R1566" t="s">
        <v>109</v>
      </c>
    </row>
    <row r="1567" spans="14:18">
      <c r="N1567" s="107" t="str">
        <f t="shared" si="55"/>
        <v>L8060-034</v>
      </c>
      <c r="O1567" s="126" t="s">
        <v>2218</v>
      </c>
      <c r="P1567">
        <v>3300</v>
      </c>
      <c r="Q1567" s="111">
        <v>2970</v>
      </c>
      <c r="R1567"/>
    </row>
    <row r="1568" spans="14:18">
      <c r="N1568" s="107" t="str">
        <f t="shared" si="55"/>
        <v>L8060-048</v>
      </c>
      <c r="O1568" s="126" t="s">
        <v>1337</v>
      </c>
      <c r="P1568">
        <v>3300</v>
      </c>
      <c r="Q1568" s="111">
        <v>2970</v>
      </c>
      <c r="R1568"/>
    </row>
    <row r="1569" spans="14:18">
      <c r="N1569" s="107" t="str">
        <f t="shared" si="55"/>
        <v>L8060-055</v>
      </c>
      <c r="O1569" s="126" t="s">
        <v>1338</v>
      </c>
      <c r="P1569">
        <v>3300</v>
      </c>
      <c r="Q1569" s="111">
        <v>2970</v>
      </c>
      <c r="R1569"/>
    </row>
    <row r="1570" spans="14:18">
      <c r="N1570" s="107" t="str">
        <f t="shared" si="55"/>
        <v>L8060-069</v>
      </c>
      <c r="O1570" s="126" t="s">
        <v>1339</v>
      </c>
      <c r="P1570">
        <v>4400</v>
      </c>
      <c r="Q1570" s="111">
        <v>3960</v>
      </c>
      <c r="R1570"/>
    </row>
    <row r="1571" spans="14:18">
      <c r="N1571" s="107" t="str">
        <f t="shared" si="55"/>
        <v>L8060-076</v>
      </c>
      <c r="O1571" s="126" t="s">
        <v>1340</v>
      </c>
      <c r="P1571">
        <v>4400</v>
      </c>
      <c r="Q1571" s="111">
        <v>3960</v>
      </c>
      <c r="R1571"/>
    </row>
    <row r="1572" spans="14:18">
      <c r="N1572" s="107" t="str">
        <f t="shared" si="55"/>
        <v>L8062-014</v>
      </c>
      <c r="O1572" s="126" t="s">
        <v>1341</v>
      </c>
      <c r="P1572"/>
      <c r="Q1572" s="111">
        <v>1620</v>
      </c>
      <c r="R1572" t="s">
        <v>109</v>
      </c>
    </row>
    <row r="1573" spans="14:18">
      <c r="N1573" s="107" t="str">
        <f t="shared" si="55"/>
        <v>L8062-028</v>
      </c>
      <c r="O1573" s="126" t="s">
        <v>1342</v>
      </c>
      <c r="P1573"/>
      <c r="Q1573" s="111">
        <v>2160</v>
      </c>
      <c r="R1573" t="s">
        <v>109</v>
      </c>
    </row>
    <row r="1574" spans="14:18">
      <c r="N1574" s="107" t="str">
        <f t="shared" si="55"/>
        <v>L8062-035</v>
      </c>
      <c r="O1574" s="126" t="s">
        <v>1343</v>
      </c>
      <c r="P1574"/>
      <c r="Q1574" s="111">
        <v>2700</v>
      </c>
      <c r="R1574" t="s">
        <v>109</v>
      </c>
    </row>
    <row r="1575" spans="14:18">
      <c r="N1575" s="107" t="str">
        <f t="shared" ref="N1575:N1638" si="56">RIGHT(O1575,9)</f>
        <v>L8062-049</v>
      </c>
      <c r="O1575" s="126" t="s">
        <v>1344</v>
      </c>
      <c r="P1575">
        <v>3240</v>
      </c>
      <c r="Q1575" s="111">
        <v>2916</v>
      </c>
      <c r="R1575"/>
    </row>
    <row r="1576" spans="14:18">
      <c r="N1576" s="107" t="str">
        <f t="shared" si="56"/>
        <v>L8062-056</v>
      </c>
      <c r="O1576" s="126" t="s">
        <v>1345</v>
      </c>
      <c r="P1576">
        <v>4320</v>
      </c>
      <c r="Q1576" s="111">
        <v>3888</v>
      </c>
      <c r="R1576"/>
    </row>
    <row r="1577" spans="14:18">
      <c r="N1577" s="107" t="str">
        <f t="shared" si="56"/>
        <v>L8062-060</v>
      </c>
      <c r="O1577" s="126" t="s">
        <v>1346</v>
      </c>
      <c r="P1577">
        <v>5400</v>
      </c>
      <c r="Q1577" s="111">
        <v>4860</v>
      </c>
      <c r="R1577"/>
    </row>
    <row r="1578" spans="14:18">
      <c r="N1578" s="107" t="str">
        <f t="shared" si="56"/>
        <v>L8062-077</v>
      </c>
      <c r="O1578" s="126" t="s">
        <v>1347</v>
      </c>
      <c r="P1578">
        <v>10800</v>
      </c>
      <c r="Q1578" s="111">
        <v>9720</v>
      </c>
      <c r="R1578"/>
    </row>
    <row r="1579" spans="14:18">
      <c r="N1579" s="107" t="str">
        <f t="shared" si="56"/>
        <v>L8063-018</v>
      </c>
      <c r="O1579" s="126" t="s">
        <v>1348</v>
      </c>
      <c r="P1579"/>
      <c r="Q1579" s="111">
        <v>1620</v>
      </c>
      <c r="R1579" t="s">
        <v>109</v>
      </c>
    </row>
    <row r="1580" spans="14:18">
      <c r="N1580" s="107" t="str">
        <f t="shared" si="56"/>
        <v>L8063-025</v>
      </c>
      <c r="O1580" s="126" t="s">
        <v>1349</v>
      </c>
      <c r="P1580"/>
      <c r="Q1580" s="111">
        <v>2160</v>
      </c>
      <c r="R1580" t="s">
        <v>109</v>
      </c>
    </row>
    <row r="1581" spans="14:18">
      <c r="N1581" s="107" t="str">
        <f t="shared" si="56"/>
        <v>L8063-039</v>
      </c>
      <c r="O1581" s="126" t="s">
        <v>1350</v>
      </c>
      <c r="P1581"/>
      <c r="Q1581" s="111">
        <v>2700</v>
      </c>
      <c r="R1581" t="s">
        <v>109</v>
      </c>
    </row>
    <row r="1582" spans="14:18">
      <c r="N1582" s="107" t="str">
        <f t="shared" si="56"/>
        <v>L8063-046</v>
      </c>
      <c r="O1582" s="126" t="s">
        <v>1351</v>
      </c>
      <c r="P1582">
        <v>3240</v>
      </c>
      <c r="Q1582" s="111">
        <v>2916</v>
      </c>
      <c r="R1582"/>
    </row>
    <row r="1583" spans="14:18">
      <c r="N1583" s="107" t="str">
        <f t="shared" si="56"/>
        <v>L8063-050</v>
      </c>
      <c r="O1583" s="126" t="s">
        <v>1352</v>
      </c>
      <c r="P1583">
        <v>4320</v>
      </c>
      <c r="Q1583" s="111">
        <v>3888</v>
      </c>
      <c r="R1583"/>
    </row>
    <row r="1584" spans="14:18">
      <c r="N1584" s="107" t="str">
        <f t="shared" si="56"/>
        <v>L8063-067</v>
      </c>
      <c r="O1584" s="126" t="s">
        <v>1353</v>
      </c>
      <c r="P1584">
        <v>5400</v>
      </c>
      <c r="Q1584" s="111">
        <v>4860</v>
      </c>
      <c r="R1584"/>
    </row>
    <row r="1585" spans="14:18">
      <c r="N1585" s="107" t="str">
        <f t="shared" si="56"/>
        <v>L8063-074</v>
      </c>
      <c r="O1585" s="126" t="s">
        <v>1354</v>
      </c>
      <c r="P1585"/>
      <c r="Q1585" s="111">
        <v>8640</v>
      </c>
      <c r="R1585"/>
    </row>
    <row r="1586" spans="14:18">
      <c r="N1586" s="107" t="str">
        <f t="shared" si="56"/>
        <v>L8063-088</v>
      </c>
      <c r="O1586" s="126" t="s">
        <v>1355</v>
      </c>
      <c r="P1586"/>
      <c r="Q1586" s="111">
        <v>10800</v>
      </c>
      <c r="R1586"/>
    </row>
    <row r="1587" spans="14:18">
      <c r="N1587" s="107" t="str">
        <f t="shared" si="56"/>
        <v>L8064-015</v>
      </c>
      <c r="O1587" s="126" t="s">
        <v>1356</v>
      </c>
      <c r="P1587"/>
      <c r="Q1587" s="111">
        <v>2160</v>
      </c>
      <c r="R1587" t="s">
        <v>109</v>
      </c>
    </row>
    <row r="1588" spans="14:18">
      <c r="N1588" s="107" t="str">
        <f t="shared" si="56"/>
        <v>L8064-029</v>
      </c>
      <c r="O1588" s="126" t="s">
        <v>1357</v>
      </c>
      <c r="P1588"/>
      <c r="Q1588" s="111">
        <v>2700</v>
      </c>
      <c r="R1588" t="s">
        <v>109</v>
      </c>
    </row>
    <row r="1589" spans="14:18">
      <c r="N1589" s="107" t="str">
        <f t="shared" si="56"/>
        <v>L8064-036</v>
      </c>
      <c r="O1589" s="126" t="s">
        <v>1358</v>
      </c>
      <c r="P1589">
        <v>3240</v>
      </c>
      <c r="Q1589" s="111">
        <v>2916</v>
      </c>
      <c r="R1589"/>
    </row>
    <row r="1590" spans="14:18">
      <c r="N1590" s="107" t="str">
        <f t="shared" si="56"/>
        <v>L8064-040</v>
      </c>
      <c r="O1590" s="126" t="s">
        <v>1359</v>
      </c>
      <c r="P1590">
        <v>4320</v>
      </c>
      <c r="Q1590" s="111">
        <v>3888</v>
      </c>
      <c r="R1590"/>
    </row>
    <row r="1591" spans="14:18">
      <c r="N1591" s="107" t="str">
        <f t="shared" si="56"/>
        <v>L8064-057</v>
      </c>
      <c r="O1591" s="126" t="s">
        <v>1360</v>
      </c>
      <c r="P1591">
        <v>5400</v>
      </c>
      <c r="Q1591" s="111">
        <v>4860</v>
      </c>
      <c r="R1591"/>
    </row>
    <row r="1592" spans="14:18">
      <c r="N1592" s="107" t="str">
        <f t="shared" si="56"/>
        <v>L8064-064</v>
      </c>
      <c r="O1592" s="126" t="s">
        <v>1361</v>
      </c>
      <c r="P1592">
        <v>8640</v>
      </c>
      <c r="Q1592" s="111">
        <v>7776</v>
      </c>
      <c r="R1592"/>
    </row>
    <row r="1593" spans="14:18">
      <c r="N1593" s="107" t="str">
        <f t="shared" si="56"/>
        <v>L8064-078</v>
      </c>
      <c r="O1593" s="126" t="s">
        <v>1362</v>
      </c>
      <c r="P1593">
        <v>10800</v>
      </c>
      <c r="Q1593" s="111">
        <v>9720</v>
      </c>
      <c r="R1593"/>
    </row>
    <row r="1594" spans="14:18">
      <c r="N1594" s="107" t="str">
        <f t="shared" si="56"/>
        <v>L8065-019</v>
      </c>
      <c r="O1594" s="126" t="s">
        <v>1363</v>
      </c>
      <c r="P1594"/>
      <c r="Q1594" s="111">
        <v>1620</v>
      </c>
      <c r="R1594" t="s">
        <v>109</v>
      </c>
    </row>
    <row r="1595" spans="14:18">
      <c r="N1595" s="107" t="str">
        <f t="shared" si="56"/>
        <v>L8065-026</v>
      </c>
      <c r="O1595" s="126" t="s">
        <v>1364</v>
      </c>
      <c r="P1595"/>
      <c r="Q1595" s="111">
        <v>2160</v>
      </c>
      <c r="R1595" t="s">
        <v>109</v>
      </c>
    </row>
    <row r="1596" spans="14:18">
      <c r="N1596" s="107" t="str">
        <f t="shared" si="56"/>
        <v>L8065-030</v>
      </c>
      <c r="O1596" s="126" t="s">
        <v>1365</v>
      </c>
      <c r="P1596"/>
      <c r="Q1596" s="111">
        <v>2700</v>
      </c>
      <c r="R1596" t="s">
        <v>109</v>
      </c>
    </row>
    <row r="1597" spans="14:18">
      <c r="N1597" s="107" t="str">
        <f t="shared" si="56"/>
        <v>L8065-047</v>
      </c>
      <c r="O1597" s="126" t="s">
        <v>1366</v>
      </c>
      <c r="P1597">
        <v>3240</v>
      </c>
      <c r="Q1597" s="111">
        <v>2916</v>
      </c>
      <c r="R1597"/>
    </row>
    <row r="1598" spans="14:18">
      <c r="N1598" s="107" t="str">
        <f t="shared" si="56"/>
        <v>L8065-054</v>
      </c>
      <c r="O1598" s="126" t="s">
        <v>1367</v>
      </c>
      <c r="P1598">
        <v>4320</v>
      </c>
      <c r="Q1598" s="111">
        <v>3888</v>
      </c>
      <c r="R1598"/>
    </row>
    <row r="1599" spans="14:18">
      <c r="N1599" s="107" t="str">
        <f t="shared" si="56"/>
        <v>L8065-068</v>
      </c>
      <c r="O1599" s="126" t="s">
        <v>1368</v>
      </c>
      <c r="P1599">
        <v>5400</v>
      </c>
      <c r="Q1599" s="111">
        <v>4860</v>
      </c>
      <c r="R1599"/>
    </row>
    <row r="1600" spans="14:18">
      <c r="N1600" s="107" t="str">
        <f t="shared" si="56"/>
        <v>L8065-075</v>
      </c>
      <c r="O1600" s="126" t="s">
        <v>1369</v>
      </c>
      <c r="P1600">
        <v>8640</v>
      </c>
      <c r="Q1600" s="111">
        <v>7776</v>
      </c>
      <c r="R1600"/>
    </row>
    <row r="1601" spans="14:18">
      <c r="N1601" s="107" t="str">
        <f t="shared" si="56"/>
        <v>L8065-089</v>
      </c>
      <c r="O1601" s="126" t="s">
        <v>1370</v>
      </c>
      <c r="P1601">
        <v>10800</v>
      </c>
      <c r="Q1601" s="111">
        <v>9720</v>
      </c>
      <c r="R1601"/>
    </row>
    <row r="1602" spans="14:18">
      <c r="N1602" s="107" t="str">
        <f t="shared" si="56"/>
        <v>L8066-016</v>
      </c>
      <c r="O1602" s="126" t="s">
        <v>1371</v>
      </c>
      <c r="P1602"/>
      <c r="Q1602" s="111">
        <v>1620</v>
      </c>
      <c r="R1602" t="s">
        <v>109</v>
      </c>
    </row>
    <row r="1603" spans="14:18">
      <c r="N1603" s="107" t="str">
        <f t="shared" si="56"/>
        <v>L8066-020</v>
      </c>
      <c r="O1603" s="126" t="s">
        <v>1372</v>
      </c>
      <c r="P1603"/>
      <c r="Q1603" s="111">
        <v>2160</v>
      </c>
      <c r="R1603" t="s">
        <v>109</v>
      </c>
    </row>
    <row r="1604" spans="14:18">
      <c r="N1604" s="107" t="str">
        <f t="shared" si="56"/>
        <v>L8066-037</v>
      </c>
      <c r="O1604" s="126" t="s">
        <v>1373</v>
      </c>
      <c r="P1604"/>
      <c r="Q1604" s="111">
        <v>2700</v>
      </c>
      <c r="R1604" t="s">
        <v>109</v>
      </c>
    </row>
    <row r="1605" spans="14:18">
      <c r="N1605" s="107" t="str">
        <f t="shared" si="56"/>
        <v>L8066-044</v>
      </c>
      <c r="O1605" s="126" t="s">
        <v>1374</v>
      </c>
      <c r="P1605">
        <v>3240</v>
      </c>
      <c r="Q1605" s="111">
        <v>2916</v>
      </c>
      <c r="R1605"/>
    </row>
    <row r="1606" spans="14:18">
      <c r="N1606" s="107" t="str">
        <f t="shared" si="56"/>
        <v>L8066-058</v>
      </c>
      <c r="O1606" s="126" t="s">
        <v>1375</v>
      </c>
      <c r="P1606">
        <v>4320</v>
      </c>
      <c r="Q1606" s="111">
        <v>3888</v>
      </c>
      <c r="R1606"/>
    </row>
    <row r="1607" spans="14:18">
      <c r="N1607" s="107" t="str">
        <f t="shared" si="56"/>
        <v>L8066-065</v>
      </c>
      <c r="O1607" s="126" t="s">
        <v>1376</v>
      </c>
      <c r="P1607">
        <v>5400</v>
      </c>
      <c r="Q1607" s="111">
        <v>4860</v>
      </c>
      <c r="R1607"/>
    </row>
    <row r="1608" spans="14:18">
      <c r="N1608" s="107" t="str">
        <f t="shared" si="56"/>
        <v>L8066-079</v>
      </c>
      <c r="O1608" s="126" t="s">
        <v>1377</v>
      </c>
      <c r="P1608">
        <v>10800</v>
      </c>
      <c r="Q1608" s="111">
        <v>9720</v>
      </c>
      <c r="R1608"/>
    </row>
    <row r="1609" spans="14:18">
      <c r="N1609" s="107" t="str">
        <f t="shared" si="56"/>
        <v>L8067-010</v>
      </c>
      <c r="O1609" s="126" t="s">
        <v>1378</v>
      </c>
      <c r="P1609"/>
      <c r="Q1609" s="111">
        <v>2160</v>
      </c>
      <c r="R1609" t="s">
        <v>109</v>
      </c>
    </row>
    <row r="1610" spans="14:18">
      <c r="N1610" s="107" t="str">
        <f t="shared" si="56"/>
        <v>L8067-027</v>
      </c>
      <c r="O1610" s="126" t="s">
        <v>1379</v>
      </c>
      <c r="P1610"/>
      <c r="Q1610" s="111">
        <v>2700</v>
      </c>
      <c r="R1610" t="s">
        <v>109</v>
      </c>
    </row>
    <row r="1611" spans="14:18">
      <c r="N1611" s="107" t="str">
        <f t="shared" si="56"/>
        <v>L8067-034</v>
      </c>
      <c r="O1611" s="126" t="s">
        <v>1380</v>
      </c>
      <c r="P1611">
        <v>3240</v>
      </c>
      <c r="Q1611" s="111">
        <v>2916</v>
      </c>
      <c r="R1611"/>
    </row>
    <row r="1612" spans="14:18">
      <c r="N1612" s="107" t="str">
        <f t="shared" si="56"/>
        <v>L8067-048</v>
      </c>
      <c r="O1612" s="126" t="s">
        <v>1381</v>
      </c>
      <c r="P1612">
        <v>3780</v>
      </c>
      <c r="Q1612" s="111">
        <v>3402</v>
      </c>
      <c r="R1612"/>
    </row>
    <row r="1613" spans="14:18">
      <c r="N1613" s="107" t="str">
        <f t="shared" si="56"/>
        <v>L8067-055</v>
      </c>
      <c r="O1613" s="126" t="s">
        <v>1382</v>
      </c>
      <c r="P1613">
        <v>4320</v>
      </c>
      <c r="Q1613" s="111">
        <v>3888</v>
      </c>
      <c r="R1613"/>
    </row>
    <row r="1614" spans="14:18">
      <c r="N1614" s="107" t="str">
        <f t="shared" si="56"/>
        <v>L8067-069</v>
      </c>
      <c r="O1614" s="126" t="s">
        <v>1383</v>
      </c>
      <c r="P1614">
        <v>5400</v>
      </c>
      <c r="Q1614" s="111">
        <v>4860</v>
      </c>
      <c r="R1614"/>
    </row>
    <row r="1615" spans="14:18">
      <c r="N1615" s="107" t="str">
        <f t="shared" si="56"/>
        <v>L8068-017</v>
      </c>
      <c r="O1615" s="126" t="s">
        <v>1384</v>
      </c>
      <c r="P1615"/>
      <c r="Q1615" s="111">
        <v>2160</v>
      </c>
      <c r="R1615" t="s">
        <v>109</v>
      </c>
    </row>
    <row r="1616" spans="14:18">
      <c r="N1616" s="107" t="str">
        <f t="shared" si="56"/>
        <v>L8068-024</v>
      </c>
      <c r="O1616" s="126" t="s">
        <v>1385</v>
      </c>
      <c r="P1616"/>
      <c r="Q1616" s="111">
        <v>2700</v>
      </c>
      <c r="R1616" t="s">
        <v>109</v>
      </c>
    </row>
    <row r="1617" spans="14:18">
      <c r="N1617" s="107" t="str">
        <f t="shared" si="56"/>
        <v>L8068-038</v>
      </c>
      <c r="O1617" s="126" t="s">
        <v>1386</v>
      </c>
      <c r="P1617">
        <v>3240</v>
      </c>
      <c r="Q1617" s="111">
        <v>2916</v>
      </c>
      <c r="R1617"/>
    </row>
    <row r="1618" spans="14:18">
      <c r="N1618" s="107" t="str">
        <f t="shared" si="56"/>
        <v>L8068-045</v>
      </c>
      <c r="O1618" s="126" t="s">
        <v>1387</v>
      </c>
      <c r="P1618">
        <v>3780</v>
      </c>
      <c r="Q1618" s="111">
        <v>3402</v>
      </c>
      <c r="R1618"/>
    </row>
    <row r="1619" spans="14:18">
      <c r="N1619" s="107" t="str">
        <f t="shared" si="56"/>
        <v>L8068-059</v>
      </c>
      <c r="O1619" s="126" t="s">
        <v>1388</v>
      </c>
      <c r="P1619">
        <v>5400</v>
      </c>
      <c r="Q1619" s="111">
        <v>4860</v>
      </c>
      <c r="R1619"/>
    </row>
    <row r="1620" spans="14:18">
      <c r="N1620" s="107" t="str">
        <f t="shared" si="56"/>
        <v>L8068-066</v>
      </c>
      <c r="O1620" s="126" t="s">
        <v>1389</v>
      </c>
      <c r="P1620">
        <v>7560</v>
      </c>
      <c r="Q1620" s="111">
        <v>6804</v>
      </c>
      <c r="R1620"/>
    </row>
    <row r="1621" spans="14:18">
      <c r="N1621" s="107" t="str">
        <f t="shared" si="56"/>
        <v>L8068-070</v>
      </c>
      <c r="O1621" s="126" t="s">
        <v>1390</v>
      </c>
      <c r="P1621">
        <v>10800</v>
      </c>
      <c r="Q1621" s="111">
        <v>9720</v>
      </c>
      <c r="R1621"/>
    </row>
    <row r="1622" spans="14:18">
      <c r="N1622" s="107" t="str">
        <f t="shared" si="56"/>
        <v>L8069-014</v>
      </c>
      <c r="O1622" s="126" t="s">
        <v>1391</v>
      </c>
      <c r="P1622"/>
      <c r="Q1622" s="111">
        <v>2160</v>
      </c>
      <c r="R1622" t="s">
        <v>109</v>
      </c>
    </row>
    <row r="1623" spans="14:18">
      <c r="N1623" s="107" t="str">
        <f t="shared" si="56"/>
        <v>L8069-028</v>
      </c>
      <c r="O1623" s="126" t="s">
        <v>1392</v>
      </c>
      <c r="P1623"/>
      <c r="Q1623" s="111">
        <v>2700</v>
      </c>
      <c r="R1623" t="s">
        <v>109</v>
      </c>
    </row>
    <row r="1624" spans="14:18">
      <c r="N1624" s="107" t="str">
        <f t="shared" si="56"/>
        <v>L8069-035</v>
      </c>
      <c r="O1624" s="126" t="s">
        <v>1393</v>
      </c>
      <c r="P1624">
        <v>4320</v>
      </c>
      <c r="Q1624" s="111">
        <v>3888</v>
      </c>
      <c r="R1624"/>
    </row>
    <row r="1625" spans="14:18">
      <c r="N1625" s="107" t="str">
        <f t="shared" si="56"/>
        <v>L8069-049</v>
      </c>
      <c r="O1625" s="126" t="s">
        <v>1394</v>
      </c>
      <c r="P1625">
        <v>3240</v>
      </c>
      <c r="Q1625" s="111">
        <v>2916</v>
      </c>
      <c r="R1625"/>
    </row>
    <row r="1626" spans="14:18">
      <c r="N1626" s="107" t="str">
        <f t="shared" si="56"/>
        <v>L8069-056</v>
      </c>
      <c r="O1626" s="126" t="s">
        <v>1395</v>
      </c>
      <c r="P1626">
        <v>5400</v>
      </c>
      <c r="Q1626" s="111">
        <v>4860</v>
      </c>
      <c r="R1626"/>
    </row>
    <row r="1627" spans="14:18">
      <c r="N1627" s="107" t="str">
        <f t="shared" si="56"/>
        <v>L8069-060</v>
      </c>
      <c r="O1627" s="126" t="s">
        <v>1396</v>
      </c>
      <c r="P1627"/>
      <c r="Q1627" s="111">
        <v>2160</v>
      </c>
      <c r="R1627" t="s">
        <v>109</v>
      </c>
    </row>
    <row r="1628" spans="14:18">
      <c r="N1628" s="107" t="str">
        <f t="shared" si="56"/>
        <v>L8069-077</v>
      </c>
      <c r="O1628" s="126" t="s">
        <v>1397</v>
      </c>
      <c r="P1628"/>
      <c r="Q1628" s="111">
        <v>2700</v>
      </c>
      <c r="R1628" t="s">
        <v>109</v>
      </c>
    </row>
    <row r="1629" spans="14:18">
      <c r="N1629" s="107" t="str">
        <f t="shared" si="56"/>
        <v>L8069-084</v>
      </c>
      <c r="O1629" s="126" t="s">
        <v>1398</v>
      </c>
      <c r="P1629">
        <v>3240</v>
      </c>
      <c r="Q1629" s="111">
        <v>2916</v>
      </c>
      <c r="R1629"/>
    </row>
    <row r="1630" spans="14:18">
      <c r="N1630" s="107" t="str">
        <f t="shared" si="56"/>
        <v>L8069-098</v>
      </c>
      <c r="O1630" s="126" t="s">
        <v>1399</v>
      </c>
      <c r="P1630">
        <v>4320</v>
      </c>
      <c r="Q1630" s="111">
        <v>3888</v>
      </c>
      <c r="R1630"/>
    </row>
    <row r="1631" spans="14:18">
      <c r="N1631" s="107" t="str">
        <f t="shared" si="56"/>
        <v>L8069-106</v>
      </c>
      <c r="O1631" s="126" t="s">
        <v>1400</v>
      </c>
      <c r="P1631">
        <v>5400</v>
      </c>
      <c r="Q1631" s="111">
        <v>4860</v>
      </c>
      <c r="R1631"/>
    </row>
    <row r="1632" spans="14:18">
      <c r="N1632" s="107" t="str">
        <f t="shared" si="56"/>
        <v>L8069-110</v>
      </c>
      <c r="O1632" s="126" t="s">
        <v>1401</v>
      </c>
      <c r="P1632">
        <v>8640</v>
      </c>
      <c r="Q1632" s="111">
        <v>7776</v>
      </c>
      <c r="R1632"/>
    </row>
    <row r="1633" spans="14:18">
      <c r="N1633" s="107" t="str">
        <f t="shared" si="56"/>
        <v>L8069-127</v>
      </c>
      <c r="O1633" s="126" t="s">
        <v>1402</v>
      </c>
      <c r="P1633">
        <v>10800</v>
      </c>
      <c r="Q1633" s="111">
        <v>9720</v>
      </c>
      <c r="R1633"/>
    </row>
    <row r="1634" spans="14:18">
      <c r="N1634" s="107" t="str">
        <f t="shared" si="56"/>
        <v>L8070-019</v>
      </c>
      <c r="O1634" s="126" t="s">
        <v>1403</v>
      </c>
      <c r="P1634"/>
      <c r="Q1634" s="111">
        <v>2160</v>
      </c>
      <c r="R1634" t="s">
        <v>109</v>
      </c>
    </row>
    <row r="1635" spans="14:18">
      <c r="N1635" s="107" t="str">
        <f t="shared" si="56"/>
        <v>L8070-026</v>
      </c>
      <c r="O1635" s="126" t="s">
        <v>1404</v>
      </c>
      <c r="P1635"/>
      <c r="Q1635" s="111">
        <v>2700</v>
      </c>
      <c r="R1635" t="s">
        <v>109</v>
      </c>
    </row>
    <row r="1636" spans="14:18">
      <c r="N1636" s="107" t="str">
        <f t="shared" si="56"/>
        <v>L8070-030</v>
      </c>
      <c r="O1636" s="126" t="s">
        <v>1405</v>
      </c>
      <c r="P1636"/>
      <c r="Q1636" s="111">
        <v>3240</v>
      </c>
      <c r="R1636"/>
    </row>
    <row r="1637" spans="14:18">
      <c r="N1637" s="107" t="str">
        <f t="shared" si="56"/>
        <v>L8070-047</v>
      </c>
      <c r="O1637" s="126" t="s">
        <v>1406</v>
      </c>
      <c r="P1637"/>
      <c r="Q1637" s="111">
        <v>3780</v>
      </c>
      <c r="R1637"/>
    </row>
    <row r="1638" spans="14:18">
      <c r="N1638" s="107" t="str">
        <f t="shared" si="56"/>
        <v>L8070-054</v>
      </c>
      <c r="O1638" s="126" t="s">
        <v>1407</v>
      </c>
      <c r="P1638"/>
      <c r="Q1638" s="111">
        <v>4320</v>
      </c>
      <c r="R1638"/>
    </row>
    <row r="1639" spans="14:18">
      <c r="N1639" s="107" t="str">
        <f t="shared" ref="N1639:N1702" si="57">RIGHT(O1639,9)</f>
        <v>L8070-068</v>
      </c>
      <c r="O1639" s="126" t="s">
        <v>1408</v>
      </c>
      <c r="P1639"/>
      <c r="Q1639" s="111">
        <v>5400</v>
      </c>
      <c r="R1639"/>
    </row>
    <row r="1640" spans="14:18">
      <c r="N1640" s="107" t="str">
        <f t="shared" si="57"/>
        <v>L8071-016</v>
      </c>
      <c r="O1640" s="126" t="s">
        <v>1409</v>
      </c>
      <c r="P1640"/>
      <c r="Q1640" s="111">
        <v>2160</v>
      </c>
      <c r="R1640" t="s">
        <v>109</v>
      </c>
    </row>
    <row r="1641" spans="14:18">
      <c r="N1641" s="107" t="str">
        <f t="shared" si="57"/>
        <v>L8071-020</v>
      </c>
      <c r="O1641" s="126" t="s">
        <v>1410</v>
      </c>
      <c r="P1641"/>
      <c r="Q1641" s="111">
        <v>2700</v>
      </c>
      <c r="R1641" t="s">
        <v>109</v>
      </c>
    </row>
    <row r="1642" spans="14:18">
      <c r="N1642" s="107" t="str">
        <f t="shared" si="57"/>
        <v>L8071-037</v>
      </c>
      <c r="O1642" s="126" t="s">
        <v>1411</v>
      </c>
      <c r="P1642"/>
      <c r="Q1642" s="111">
        <v>3240</v>
      </c>
      <c r="R1642"/>
    </row>
    <row r="1643" spans="14:18">
      <c r="N1643" s="107" t="str">
        <f t="shared" si="57"/>
        <v>L8071-044</v>
      </c>
      <c r="O1643" s="126" t="s">
        <v>1412</v>
      </c>
      <c r="P1643"/>
      <c r="Q1643" s="111">
        <v>3780</v>
      </c>
      <c r="R1643"/>
    </row>
    <row r="1644" spans="14:18">
      <c r="N1644" s="107" t="str">
        <f t="shared" si="57"/>
        <v>L8071-058</v>
      </c>
      <c r="O1644" s="127" t="s">
        <v>1413</v>
      </c>
      <c r="P1644"/>
      <c r="Q1644" s="111">
        <v>4320</v>
      </c>
      <c r="R1644"/>
    </row>
    <row r="1645" spans="14:18">
      <c r="N1645" s="107" t="str">
        <f t="shared" si="57"/>
        <v>L8071-065</v>
      </c>
      <c r="O1645" s="126" t="s">
        <v>1414</v>
      </c>
      <c r="P1645"/>
      <c r="Q1645" s="111">
        <v>5400</v>
      </c>
      <c r="R1645"/>
    </row>
    <row r="1646" spans="14:18">
      <c r="N1646" s="107" t="str">
        <f t="shared" si="57"/>
        <v>L8072-010</v>
      </c>
      <c r="O1646" s="126" t="s">
        <v>1415</v>
      </c>
      <c r="P1646"/>
      <c r="Q1646" s="111">
        <v>2700</v>
      </c>
      <c r="R1646" t="s">
        <v>109</v>
      </c>
    </row>
    <row r="1647" spans="14:18">
      <c r="N1647" s="107" t="str">
        <f t="shared" si="57"/>
        <v>L8072-027</v>
      </c>
      <c r="O1647" s="126" t="s">
        <v>1416</v>
      </c>
      <c r="P1647">
        <v>3240</v>
      </c>
      <c r="Q1647" s="111">
        <v>2916</v>
      </c>
      <c r="R1647"/>
    </row>
    <row r="1648" spans="14:18">
      <c r="N1648" s="107" t="str">
        <f t="shared" si="57"/>
        <v>L8072-034</v>
      </c>
      <c r="O1648" s="126" t="s">
        <v>1417</v>
      </c>
      <c r="P1648">
        <v>3780</v>
      </c>
      <c r="Q1648" s="111">
        <v>3402</v>
      </c>
      <c r="R1648"/>
    </row>
    <row r="1649" spans="14:18">
      <c r="N1649" s="107" t="str">
        <f t="shared" si="57"/>
        <v>L8072-048</v>
      </c>
      <c r="O1649" s="126" t="s">
        <v>1418</v>
      </c>
      <c r="P1649">
        <v>4320</v>
      </c>
      <c r="Q1649" s="111">
        <v>3888</v>
      </c>
      <c r="R1649"/>
    </row>
    <row r="1650" spans="14:18">
      <c r="N1650" s="107" t="str">
        <f t="shared" si="57"/>
        <v>L8072-055</v>
      </c>
      <c r="O1650" s="126" t="s">
        <v>1419</v>
      </c>
      <c r="P1650"/>
      <c r="Q1650" s="111">
        <v>2160</v>
      </c>
      <c r="R1650" t="s">
        <v>109</v>
      </c>
    </row>
    <row r="1651" spans="14:18">
      <c r="N1651" s="107" t="str">
        <f t="shared" si="57"/>
        <v>L8072-069</v>
      </c>
      <c r="O1651" s="126" t="s">
        <v>1420</v>
      </c>
      <c r="P1651"/>
      <c r="Q1651" s="111">
        <v>2700</v>
      </c>
      <c r="R1651" t="s">
        <v>109</v>
      </c>
    </row>
    <row r="1652" spans="14:18">
      <c r="N1652" s="107" t="str">
        <f t="shared" si="57"/>
        <v>L8072-076</v>
      </c>
      <c r="O1652" s="126" t="s">
        <v>1421</v>
      </c>
      <c r="P1652">
        <v>3240</v>
      </c>
      <c r="Q1652" s="111">
        <v>2916</v>
      </c>
      <c r="R1652"/>
    </row>
    <row r="1653" spans="14:18">
      <c r="N1653" s="107" t="str">
        <f t="shared" si="57"/>
        <v>L8072-080</v>
      </c>
      <c r="O1653" s="126" t="s">
        <v>1422</v>
      </c>
      <c r="P1653">
        <v>4320</v>
      </c>
      <c r="Q1653" s="111">
        <v>3888</v>
      </c>
      <c r="R1653"/>
    </row>
    <row r="1654" spans="14:18">
      <c r="N1654" s="107" t="str">
        <f t="shared" si="57"/>
        <v>L8073-017</v>
      </c>
      <c r="O1654" s="126" t="s">
        <v>1423</v>
      </c>
      <c r="P1654"/>
      <c r="Q1654" s="111">
        <v>2160</v>
      </c>
      <c r="R1654" t="s">
        <v>109</v>
      </c>
    </row>
    <row r="1655" spans="14:18">
      <c r="N1655" s="107" t="str">
        <f t="shared" si="57"/>
        <v>L8073-024</v>
      </c>
      <c r="O1655" s="126" t="s">
        <v>1424</v>
      </c>
      <c r="P1655"/>
      <c r="Q1655" s="111">
        <v>2700</v>
      </c>
      <c r="R1655" t="s">
        <v>109</v>
      </c>
    </row>
    <row r="1656" spans="14:18">
      <c r="N1656" s="107" t="str">
        <f t="shared" si="57"/>
        <v>L8073-038</v>
      </c>
      <c r="O1656" s="126" t="s">
        <v>1425</v>
      </c>
      <c r="P1656">
        <v>3240</v>
      </c>
      <c r="Q1656" s="111">
        <v>2916</v>
      </c>
      <c r="R1656"/>
    </row>
    <row r="1657" spans="14:18">
      <c r="N1657" s="107" t="str">
        <f t="shared" si="57"/>
        <v>L8073-045</v>
      </c>
      <c r="O1657" s="126" t="s">
        <v>1426</v>
      </c>
      <c r="P1657">
        <v>3780</v>
      </c>
      <c r="Q1657" s="111">
        <v>3402</v>
      </c>
      <c r="R1657"/>
    </row>
    <row r="1658" spans="14:18">
      <c r="N1658" s="107" t="str">
        <f t="shared" si="57"/>
        <v>L8073-059</v>
      </c>
      <c r="O1658" s="126" t="s">
        <v>1427</v>
      </c>
      <c r="P1658">
        <v>4320</v>
      </c>
      <c r="Q1658" s="111">
        <v>3888</v>
      </c>
      <c r="R1658"/>
    </row>
    <row r="1659" spans="14:18">
      <c r="N1659" s="107" t="str">
        <f t="shared" si="57"/>
        <v>L8073-066</v>
      </c>
      <c r="O1659" s="126" t="s">
        <v>1428</v>
      </c>
      <c r="P1659">
        <v>5400</v>
      </c>
      <c r="Q1659" s="111">
        <v>4860</v>
      </c>
      <c r="R1659"/>
    </row>
    <row r="1660" spans="14:18">
      <c r="N1660" s="107" t="str">
        <f t="shared" si="57"/>
        <v>L8073-070</v>
      </c>
      <c r="O1660" s="126" t="s">
        <v>1429</v>
      </c>
      <c r="P1660">
        <v>6480</v>
      </c>
      <c r="Q1660" s="111">
        <v>5832</v>
      </c>
      <c r="R1660"/>
    </row>
    <row r="1661" spans="14:18">
      <c r="N1661" s="107" t="str">
        <f t="shared" si="57"/>
        <v>L8073-087</v>
      </c>
      <c r="O1661" s="126" t="s">
        <v>1430</v>
      </c>
      <c r="P1661">
        <v>7560</v>
      </c>
      <c r="Q1661" s="111">
        <v>6804</v>
      </c>
      <c r="R1661"/>
    </row>
    <row r="1662" spans="14:18">
      <c r="N1662" s="107" t="str">
        <f t="shared" si="57"/>
        <v>L8074-014</v>
      </c>
      <c r="O1662" s="126" t="s">
        <v>1431</v>
      </c>
      <c r="P1662"/>
      <c r="Q1662" s="111">
        <v>2160</v>
      </c>
      <c r="R1662" t="s">
        <v>109</v>
      </c>
    </row>
    <row r="1663" spans="14:18">
      <c r="N1663" s="107" t="str">
        <f t="shared" si="57"/>
        <v>L8074-028</v>
      </c>
      <c r="O1663" s="126" t="s">
        <v>1432</v>
      </c>
      <c r="P1663"/>
      <c r="Q1663" s="111">
        <v>2700</v>
      </c>
      <c r="R1663" t="s">
        <v>109</v>
      </c>
    </row>
    <row r="1664" spans="14:18">
      <c r="N1664" s="107" t="str">
        <f t="shared" si="57"/>
        <v>L8074-035</v>
      </c>
      <c r="O1664" s="126" t="s">
        <v>1433</v>
      </c>
      <c r="P1664">
        <v>3240</v>
      </c>
      <c r="Q1664" s="111">
        <v>2916</v>
      </c>
      <c r="R1664"/>
    </row>
    <row r="1665" spans="14:18">
      <c r="N1665" s="107" t="str">
        <f t="shared" si="57"/>
        <v>L8074-049</v>
      </c>
      <c r="O1665" s="126" t="s">
        <v>1434</v>
      </c>
      <c r="P1665">
        <v>4320</v>
      </c>
      <c r="Q1665" s="111">
        <v>3888</v>
      </c>
      <c r="R1665"/>
    </row>
    <row r="1666" spans="14:18">
      <c r="N1666" s="107" t="str">
        <f t="shared" si="57"/>
        <v>L8074-056</v>
      </c>
      <c r="O1666" s="126" t="s">
        <v>1435</v>
      </c>
      <c r="P1666">
        <v>5400</v>
      </c>
      <c r="Q1666" s="111">
        <v>4860</v>
      </c>
      <c r="R1666"/>
    </row>
    <row r="1667" spans="14:18">
      <c r="N1667" s="107" t="str">
        <f t="shared" si="57"/>
        <v>L8075-018</v>
      </c>
      <c r="O1667" s="126" t="s">
        <v>1436</v>
      </c>
      <c r="P1667"/>
      <c r="Q1667" s="111">
        <v>1620</v>
      </c>
      <c r="R1667" t="s">
        <v>109</v>
      </c>
    </row>
    <row r="1668" spans="14:18">
      <c r="N1668" s="107" t="str">
        <f t="shared" si="57"/>
        <v>L8075-025</v>
      </c>
      <c r="O1668" s="126" t="s">
        <v>1437</v>
      </c>
      <c r="P1668"/>
      <c r="Q1668" s="111">
        <v>2160</v>
      </c>
      <c r="R1668" t="s">
        <v>109</v>
      </c>
    </row>
    <row r="1669" spans="14:18">
      <c r="N1669" s="107" t="str">
        <f t="shared" si="57"/>
        <v>L8075-039</v>
      </c>
      <c r="O1669" s="126" t="s">
        <v>1438</v>
      </c>
      <c r="P1669"/>
      <c r="Q1669" s="111">
        <v>2700</v>
      </c>
      <c r="R1669" t="s">
        <v>109</v>
      </c>
    </row>
    <row r="1670" spans="14:18">
      <c r="N1670" s="107" t="str">
        <f t="shared" si="57"/>
        <v>L8075-046</v>
      </c>
      <c r="O1670" s="126" t="s">
        <v>1439</v>
      </c>
      <c r="P1670"/>
      <c r="Q1670" s="111">
        <v>3240</v>
      </c>
      <c r="R1670"/>
    </row>
    <row r="1671" spans="14:18">
      <c r="N1671" s="107" t="str">
        <f t="shared" si="57"/>
        <v>L8075-050</v>
      </c>
      <c r="O1671" s="126" t="s">
        <v>1440</v>
      </c>
      <c r="P1671"/>
      <c r="Q1671" s="111">
        <v>4320</v>
      </c>
      <c r="R1671"/>
    </row>
    <row r="1672" spans="14:18">
      <c r="N1672" s="107" t="str">
        <f t="shared" si="57"/>
        <v>L8075-067</v>
      </c>
      <c r="O1672" s="126" t="s">
        <v>1441</v>
      </c>
      <c r="P1672"/>
      <c r="Q1672" s="111">
        <v>5400</v>
      </c>
      <c r="R1672"/>
    </row>
    <row r="1673" spans="14:18">
      <c r="N1673" s="107" t="str">
        <f t="shared" si="57"/>
        <v>L8076-015</v>
      </c>
      <c r="O1673" s="126" t="s">
        <v>1442</v>
      </c>
      <c r="P1673"/>
      <c r="Q1673" s="111">
        <v>1620</v>
      </c>
      <c r="R1673" t="s">
        <v>109</v>
      </c>
    </row>
    <row r="1674" spans="14:18">
      <c r="N1674" s="107" t="str">
        <f t="shared" si="57"/>
        <v>L8076-029</v>
      </c>
      <c r="O1674" s="126" t="s">
        <v>1443</v>
      </c>
      <c r="P1674"/>
      <c r="Q1674" s="111">
        <v>2160</v>
      </c>
      <c r="R1674" t="s">
        <v>109</v>
      </c>
    </row>
    <row r="1675" spans="14:18">
      <c r="N1675" s="107" t="str">
        <f t="shared" si="57"/>
        <v>L8076-036</v>
      </c>
      <c r="O1675" s="126" t="s">
        <v>1444</v>
      </c>
      <c r="P1675"/>
      <c r="Q1675" s="111">
        <v>2700</v>
      </c>
      <c r="R1675" t="s">
        <v>109</v>
      </c>
    </row>
    <row r="1676" spans="14:18">
      <c r="N1676" s="107" t="str">
        <f t="shared" si="57"/>
        <v>L8076-040</v>
      </c>
      <c r="O1676" s="126" t="s">
        <v>1445</v>
      </c>
      <c r="P1676">
        <v>3240</v>
      </c>
      <c r="Q1676" s="111">
        <v>2916</v>
      </c>
      <c r="R1676"/>
    </row>
    <row r="1677" spans="14:18">
      <c r="N1677" s="107" t="str">
        <f t="shared" si="57"/>
        <v>L8076-057</v>
      </c>
      <c r="O1677" s="126" t="s">
        <v>1446</v>
      </c>
      <c r="P1677">
        <v>4320</v>
      </c>
      <c r="Q1677" s="111">
        <v>3888</v>
      </c>
      <c r="R1677"/>
    </row>
    <row r="1678" spans="14:18">
      <c r="N1678" s="107" t="str">
        <f t="shared" si="57"/>
        <v>L8076-064</v>
      </c>
      <c r="O1678" s="126" t="s">
        <v>1447</v>
      </c>
      <c r="P1678">
        <v>5400</v>
      </c>
      <c r="Q1678" s="111">
        <v>4860</v>
      </c>
      <c r="R1678"/>
    </row>
    <row r="1679" spans="14:18">
      <c r="N1679" s="107" t="str">
        <f t="shared" si="57"/>
        <v>L8077-019</v>
      </c>
      <c r="O1679" s="126" t="s">
        <v>2219</v>
      </c>
      <c r="P1679"/>
      <c r="Q1679" s="111">
        <v>2160</v>
      </c>
      <c r="R1679" t="s">
        <v>109</v>
      </c>
    </row>
    <row r="1680" spans="14:18">
      <c r="N1680" s="107" t="str">
        <f t="shared" si="57"/>
        <v>L8077-026</v>
      </c>
      <c r="O1680" s="126" t="s">
        <v>2220</v>
      </c>
      <c r="P1680"/>
      <c r="Q1680" s="111">
        <v>2700</v>
      </c>
      <c r="R1680" t="s">
        <v>109</v>
      </c>
    </row>
    <row r="1681" spans="14:18">
      <c r="N1681" s="107" t="str">
        <f t="shared" si="57"/>
        <v>L8077-030</v>
      </c>
      <c r="O1681" s="126" t="s">
        <v>2221</v>
      </c>
      <c r="P1681">
        <v>3240</v>
      </c>
      <c r="Q1681" s="111">
        <v>2916</v>
      </c>
      <c r="R1681"/>
    </row>
    <row r="1682" spans="14:18">
      <c r="N1682" s="107" t="str">
        <f t="shared" si="57"/>
        <v>L8077-047</v>
      </c>
      <c r="O1682" s="126" t="s">
        <v>2222</v>
      </c>
      <c r="P1682">
        <v>4320</v>
      </c>
      <c r="Q1682" s="111">
        <v>3888</v>
      </c>
      <c r="R1682"/>
    </row>
    <row r="1683" spans="14:18">
      <c r="N1683" s="107" t="str">
        <f t="shared" si="57"/>
        <v>L8077-054</v>
      </c>
      <c r="O1683" s="126" t="s">
        <v>2223</v>
      </c>
      <c r="P1683">
        <v>5400</v>
      </c>
      <c r="Q1683" s="111">
        <v>4860</v>
      </c>
      <c r="R1683"/>
    </row>
    <row r="1684" spans="14:18">
      <c r="N1684" s="107" t="str">
        <f t="shared" si="57"/>
        <v>L8077-068</v>
      </c>
      <c r="O1684" s="126" t="s">
        <v>1448</v>
      </c>
      <c r="P1684"/>
      <c r="Q1684" s="111">
        <v>2700</v>
      </c>
      <c r="R1684" t="s">
        <v>109</v>
      </c>
    </row>
    <row r="1685" spans="14:18">
      <c r="N1685" s="107" t="str">
        <f t="shared" si="57"/>
        <v>L8077-075</v>
      </c>
      <c r="O1685" s="126" t="s">
        <v>1449</v>
      </c>
      <c r="P1685">
        <v>3240</v>
      </c>
      <c r="Q1685" s="111">
        <v>2916</v>
      </c>
      <c r="R1685"/>
    </row>
    <row r="1686" spans="14:18">
      <c r="N1686" s="107" t="str">
        <f t="shared" si="57"/>
        <v>L8077-089</v>
      </c>
      <c r="O1686" s="126" t="s">
        <v>1450</v>
      </c>
      <c r="P1686">
        <v>5400</v>
      </c>
      <c r="Q1686" s="111">
        <v>4860</v>
      </c>
      <c r="R1686"/>
    </row>
    <row r="1687" spans="14:18">
      <c r="N1687" s="107" t="str">
        <f t="shared" si="57"/>
        <v>L8077-096</v>
      </c>
      <c r="O1687" s="126" t="s">
        <v>1451</v>
      </c>
      <c r="P1687">
        <v>8640</v>
      </c>
      <c r="Q1687" s="111">
        <v>7776</v>
      </c>
      <c r="R1687"/>
    </row>
    <row r="1688" spans="14:18">
      <c r="N1688" s="107" t="str">
        <f t="shared" si="57"/>
        <v>L8077-104</v>
      </c>
      <c r="O1688" s="126" t="s">
        <v>1452</v>
      </c>
      <c r="P1688">
        <v>10800</v>
      </c>
      <c r="Q1688" s="111">
        <v>9720</v>
      </c>
      <c r="R1688"/>
    </row>
    <row r="1689" spans="14:18">
      <c r="N1689" s="107" t="str">
        <f t="shared" si="57"/>
        <v>L8078-016</v>
      </c>
      <c r="O1689" s="126" t="s">
        <v>1453</v>
      </c>
      <c r="P1689"/>
      <c r="Q1689" s="111">
        <v>1620</v>
      </c>
      <c r="R1689" t="s">
        <v>109</v>
      </c>
    </row>
    <row r="1690" spans="14:18">
      <c r="N1690" s="107" t="str">
        <f t="shared" si="57"/>
        <v>L8078-020</v>
      </c>
      <c r="O1690" s="126" t="s">
        <v>1454</v>
      </c>
      <c r="P1690"/>
      <c r="Q1690" s="111">
        <v>2160</v>
      </c>
      <c r="R1690" t="s">
        <v>109</v>
      </c>
    </row>
    <row r="1691" spans="14:18">
      <c r="N1691" s="107" t="str">
        <f t="shared" si="57"/>
        <v>L8078-037</v>
      </c>
      <c r="O1691" s="126" t="s">
        <v>1455</v>
      </c>
      <c r="P1691"/>
      <c r="Q1691" s="111">
        <v>2700</v>
      </c>
      <c r="R1691" t="s">
        <v>109</v>
      </c>
    </row>
    <row r="1692" spans="14:18">
      <c r="N1692" s="107" t="str">
        <f t="shared" si="57"/>
        <v>L8078-044</v>
      </c>
      <c r="O1692" s="126" t="s">
        <v>1456</v>
      </c>
      <c r="P1692">
        <v>3240</v>
      </c>
      <c r="Q1692" s="111">
        <v>2916</v>
      </c>
      <c r="R1692"/>
    </row>
    <row r="1693" spans="14:18">
      <c r="N1693" s="107" t="str">
        <f t="shared" si="57"/>
        <v>L8078-058</v>
      </c>
      <c r="O1693" s="126" t="s">
        <v>1457</v>
      </c>
      <c r="P1693">
        <v>5400</v>
      </c>
      <c r="Q1693" s="111">
        <v>4860</v>
      </c>
      <c r="R1693"/>
    </row>
    <row r="1694" spans="14:18">
      <c r="N1694" s="107" t="str">
        <f t="shared" si="57"/>
        <v>L8079-010</v>
      </c>
      <c r="O1694" s="126" t="s">
        <v>2224</v>
      </c>
      <c r="P1694"/>
      <c r="Q1694" s="111">
        <v>2160</v>
      </c>
      <c r="R1694" t="s">
        <v>109</v>
      </c>
    </row>
    <row r="1695" spans="14:18">
      <c r="N1695" s="107" t="str">
        <f t="shared" si="57"/>
        <v>L8079-027</v>
      </c>
      <c r="O1695" s="126" t="s">
        <v>2225</v>
      </c>
      <c r="P1695"/>
      <c r="Q1695" s="111">
        <v>2700</v>
      </c>
      <c r="R1695" t="s">
        <v>109</v>
      </c>
    </row>
    <row r="1696" spans="14:18">
      <c r="N1696" s="107" t="str">
        <f t="shared" si="57"/>
        <v>L8079-034</v>
      </c>
      <c r="O1696" s="126" t="s">
        <v>2226</v>
      </c>
      <c r="P1696">
        <v>3240</v>
      </c>
      <c r="Q1696" s="111">
        <v>2916</v>
      </c>
      <c r="R1696"/>
    </row>
    <row r="1697" spans="14:18">
      <c r="N1697" s="107" t="str">
        <f t="shared" si="57"/>
        <v>L8079-048</v>
      </c>
      <c r="O1697" s="126" t="s">
        <v>2227</v>
      </c>
      <c r="P1697">
        <v>4320</v>
      </c>
      <c r="Q1697" s="111">
        <v>3888</v>
      </c>
      <c r="R1697"/>
    </row>
    <row r="1698" spans="14:18">
      <c r="N1698" s="107" t="str">
        <f t="shared" si="57"/>
        <v>L8079-055</v>
      </c>
      <c r="O1698" s="126" t="s">
        <v>2228</v>
      </c>
      <c r="P1698">
        <v>5400</v>
      </c>
      <c r="Q1698" s="111">
        <v>4860</v>
      </c>
      <c r="R1698"/>
    </row>
    <row r="1699" spans="14:18">
      <c r="N1699" s="107" t="str">
        <f t="shared" si="57"/>
        <v>L8079-069</v>
      </c>
      <c r="O1699" s="126" t="s">
        <v>1458</v>
      </c>
      <c r="P1699"/>
      <c r="Q1699" s="111">
        <v>1080</v>
      </c>
      <c r="R1699" t="s">
        <v>109</v>
      </c>
    </row>
    <row r="1700" spans="14:18">
      <c r="N1700" s="107" t="str">
        <f t="shared" si="57"/>
        <v>L8079-076</v>
      </c>
      <c r="O1700" s="126" t="s">
        <v>1459</v>
      </c>
      <c r="P1700"/>
      <c r="Q1700" s="111">
        <v>1620</v>
      </c>
      <c r="R1700" t="s">
        <v>109</v>
      </c>
    </row>
    <row r="1701" spans="14:18">
      <c r="N1701" s="107" t="str">
        <f t="shared" si="57"/>
        <v>L8079-080</v>
      </c>
      <c r="O1701" s="126" t="s">
        <v>1460</v>
      </c>
      <c r="P1701"/>
      <c r="Q1701" s="111">
        <v>2160</v>
      </c>
      <c r="R1701" t="s">
        <v>109</v>
      </c>
    </row>
    <row r="1702" spans="14:18">
      <c r="N1702" s="107" t="str">
        <f t="shared" si="57"/>
        <v>L8079-097</v>
      </c>
      <c r="O1702" s="126" t="s">
        <v>1461</v>
      </c>
      <c r="P1702"/>
      <c r="Q1702" s="111">
        <v>2700</v>
      </c>
      <c r="R1702" t="s">
        <v>109</v>
      </c>
    </row>
    <row r="1703" spans="14:18">
      <c r="N1703" s="107" t="str">
        <f t="shared" ref="N1703:N1766" si="58">RIGHT(O1703,9)</f>
        <v>L8079-105</v>
      </c>
      <c r="O1703" s="126" t="s">
        <v>1462</v>
      </c>
      <c r="P1703">
        <v>3240</v>
      </c>
      <c r="Q1703" s="111">
        <v>2916</v>
      </c>
      <c r="R1703"/>
    </row>
    <row r="1704" spans="14:18">
      <c r="N1704" s="107" t="str">
        <f t="shared" si="58"/>
        <v>L8080-018</v>
      </c>
      <c r="O1704" s="126" t="s">
        <v>1463</v>
      </c>
      <c r="P1704"/>
      <c r="Q1704" s="111">
        <v>2160</v>
      </c>
      <c r="R1704" t="s">
        <v>109</v>
      </c>
    </row>
    <row r="1705" spans="14:18">
      <c r="N1705" s="107" t="str">
        <f t="shared" si="58"/>
        <v>L8080-025</v>
      </c>
      <c r="O1705" s="126" t="s">
        <v>1464</v>
      </c>
      <c r="P1705"/>
      <c r="Q1705" s="111">
        <v>2700</v>
      </c>
      <c r="R1705" t="s">
        <v>109</v>
      </c>
    </row>
    <row r="1706" spans="14:18">
      <c r="N1706" s="107" t="str">
        <f t="shared" si="58"/>
        <v>L8080-039</v>
      </c>
      <c r="O1706" s="126" t="s">
        <v>1465</v>
      </c>
      <c r="P1706">
        <v>3240</v>
      </c>
      <c r="Q1706" s="111">
        <v>2916</v>
      </c>
      <c r="R1706"/>
    </row>
    <row r="1707" spans="14:18">
      <c r="N1707" s="107" t="str">
        <f t="shared" si="58"/>
        <v>L8080-046</v>
      </c>
      <c r="O1707" s="126" t="s">
        <v>1466</v>
      </c>
      <c r="P1707">
        <v>4320</v>
      </c>
      <c r="Q1707" s="111">
        <v>3888</v>
      </c>
      <c r="R1707"/>
    </row>
    <row r="1708" spans="14:18">
      <c r="N1708" s="107" t="str">
        <f t="shared" si="58"/>
        <v>L8080-050</v>
      </c>
      <c r="O1708" s="126" t="s">
        <v>1467</v>
      </c>
      <c r="P1708">
        <v>5400</v>
      </c>
      <c r="Q1708" s="111">
        <v>4860</v>
      </c>
      <c r="R1708"/>
    </row>
    <row r="1709" spans="14:18">
      <c r="N1709" s="107" t="str">
        <f t="shared" si="58"/>
        <v>L8080-067</v>
      </c>
      <c r="O1709" s="126" t="s">
        <v>1468</v>
      </c>
      <c r="P1709"/>
      <c r="Q1709" s="111">
        <v>2160</v>
      </c>
      <c r="R1709" t="s">
        <v>109</v>
      </c>
    </row>
    <row r="1710" spans="14:18">
      <c r="N1710" s="107" t="str">
        <f t="shared" si="58"/>
        <v>L8080-074</v>
      </c>
      <c r="O1710" s="126" t="s">
        <v>1469</v>
      </c>
      <c r="P1710"/>
      <c r="Q1710" s="111">
        <v>2700</v>
      </c>
      <c r="R1710" t="s">
        <v>109</v>
      </c>
    </row>
    <row r="1711" spans="14:18">
      <c r="N1711" s="107" t="str">
        <f t="shared" si="58"/>
        <v>L8080-088</v>
      </c>
      <c r="O1711" s="126" t="s">
        <v>1470</v>
      </c>
      <c r="P1711">
        <v>3240</v>
      </c>
      <c r="Q1711" s="111">
        <v>2916</v>
      </c>
      <c r="R1711"/>
    </row>
    <row r="1712" spans="14:18">
      <c r="N1712" s="107" t="str">
        <f t="shared" si="58"/>
        <v>L8080-095</v>
      </c>
      <c r="O1712" s="126" t="s">
        <v>1471</v>
      </c>
      <c r="P1712">
        <v>4320</v>
      </c>
      <c r="Q1712" s="111">
        <v>3888</v>
      </c>
      <c r="R1712"/>
    </row>
    <row r="1713" spans="14:18">
      <c r="N1713" s="107" t="str">
        <f t="shared" si="58"/>
        <v>L8080-100</v>
      </c>
      <c r="O1713" s="126" t="s">
        <v>1472</v>
      </c>
      <c r="P1713">
        <v>5400</v>
      </c>
      <c r="Q1713" s="111">
        <v>4860</v>
      </c>
      <c r="R1713"/>
    </row>
    <row r="1714" spans="14:18">
      <c r="N1714" s="107" t="str">
        <f t="shared" si="58"/>
        <v>L8081-015</v>
      </c>
      <c r="O1714" s="126" t="s">
        <v>1473</v>
      </c>
      <c r="P1714"/>
      <c r="Q1714" s="111">
        <v>1620</v>
      </c>
      <c r="R1714" t="s">
        <v>109</v>
      </c>
    </row>
    <row r="1715" spans="14:18">
      <c r="N1715" s="107" t="str">
        <f t="shared" si="58"/>
        <v>L8081-029</v>
      </c>
      <c r="O1715" s="126" t="s">
        <v>1474</v>
      </c>
      <c r="P1715"/>
      <c r="Q1715" s="111">
        <v>2160</v>
      </c>
      <c r="R1715" t="s">
        <v>109</v>
      </c>
    </row>
    <row r="1716" spans="14:18">
      <c r="N1716" s="107" t="str">
        <f t="shared" si="58"/>
        <v>L8081-036</v>
      </c>
      <c r="O1716" s="126" t="s">
        <v>1475</v>
      </c>
      <c r="P1716"/>
      <c r="Q1716" s="111">
        <v>2700</v>
      </c>
      <c r="R1716" t="s">
        <v>109</v>
      </c>
    </row>
    <row r="1717" spans="14:18">
      <c r="N1717" s="107" t="str">
        <f t="shared" si="58"/>
        <v>L8081-040</v>
      </c>
      <c r="O1717" s="126" t="s">
        <v>1476</v>
      </c>
      <c r="P1717">
        <v>3240</v>
      </c>
      <c r="Q1717" s="111">
        <v>2916</v>
      </c>
      <c r="R1717"/>
    </row>
    <row r="1718" spans="14:18">
      <c r="N1718" s="107" t="str">
        <f t="shared" si="58"/>
        <v>L8081-057</v>
      </c>
      <c r="O1718" s="126" t="s">
        <v>1477</v>
      </c>
      <c r="P1718">
        <v>4320</v>
      </c>
      <c r="Q1718" s="111">
        <v>3888</v>
      </c>
      <c r="R1718"/>
    </row>
    <row r="1719" spans="14:18">
      <c r="N1719" s="107" t="str">
        <f t="shared" si="58"/>
        <v>L8081-064</v>
      </c>
      <c r="O1719" s="126" t="s">
        <v>1478</v>
      </c>
      <c r="P1719">
        <v>5400</v>
      </c>
      <c r="Q1719" s="111">
        <v>4860</v>
      </c>
      <c r="R1719"/>
    </row>
    <row r="1720" spans="14:18">
      <c r="N1720" s="107" t="str">
        <f t="shared" si="58"/>
        <v>L8082-019</v>
      </c>
      <c r="O1720" s="126" t="s">
        <v>1479</v>
      </c>
      <c r="P1720"/>
      <c r="Q1720" s="111">
        <v>1620</v>
      </c>
      <c r="R1720" t="s">
        <v>109</v>
      </c>
    </row>
    <row r="1721" spans="14:18">
      <c r="N1721" s="107" t="str">
        <f t="shared" si="58"/>
        <v>L8082-026</v>
      </c>
      <c r="O1721" s="126" t="s">
        <v>1480</v>
      </c>
      <c r="P1721"/>
      <c r="Q1721" s="111">
        <v>2160</v>
      </c>
      <c r="R1721" t="s">
        <v>109</v>
      </c>
    </row>
    <row r="1722" spans="14:18">
      <c r="N1722" s="107" t="str">
        <f t="shared" si="58"/>
        <v>L8082-030</v>
      </c>
      <c r="O1722" s="126" t="s">
        <v>1481</v>
      </c>
      <c r="P1722"/>
      <c r="Q1722" s="111">
        <v>2700</v>
      </c>
      <c r="R1722" t="s">
        <v>109</v>
      </c>
    </row>
    <row r="1723" spans="14:18">
      <c r="N1723" s="107" t="str">
        <f t="shared" si="58"/>
        <v>L8082-047</v>
      </c>
      <c r="O1723" s="126" t="s">
        <v>1482</v>
      </c>
      <c r="P1723">
        <v>3240</v>
      </c>
      <c r="Q1723" s="111">
        <v>2916</v>
      </c>
      <c r="R1723"/>
    </row>
    <row r="1724" spans="14:18">
      <c r="N1724" s="107" t="str">
        <f t="shared" si="58"/>
        <v>L8082-054</v>
      </c>
      <c r="O1724" s="126" t="s">
        <v>1483</v>
      </c>
      <c r="P1724">
        <v>5400</v>
      </c>
      <c r="Q1724" s="111">
        <v>4860</v>
      </c>
      <c r="R1724"/>
    </row>
    <row r="1725" spans="14:18">
      <c r="N1725" s="107" t="str">
        <f t="shared" si="58"/>
        <v>L8082-068</v>
      </c>
      <c r="O1725" s="126" t="s">
        <v>1484</v>
      </c>
      <c r="P1725">
        <v>3240</v>
      </c>
      <c r="Q1725" s="111">
        <v>2916</v>
      </c>
      <c r="R1725"/>
    </row>
    <row r="1726" spans="14:18">
      <c r="N1726" s="107" t="str">
        <f t="shared" si="58"/>
        <v>L8082-075</v>
      </c>
      <c r="O1726" s="126" t="s">
        <v>1485</v>
      </c>
      <c r="P1726">
        <v>4320</v>
      </c>
      <c r="Q1726" s="111">
        <v>3888</v>
      </c>
      <c r="R1726"/>
    </row>
    <row r="1727" spans="14:18">
      <c r="N1727" s="107" t="str">
        <f t="shared" si="58"/>
        <v>L8082-089</v>
      </c>
      <c r="O1727" s="126" t="s">
        <v>1486</v>
      </c>
      <c r="P1727">
        <v>5400</v>
      </c>
      <c r="Q1727" s="111">
        <v>4860</v>
      </c>
      <c r="R1727"/>
    </row>
    <row r="1728" spans="14:18">
      <c r="N1728" s="107" t="str">
        <f t="shared" si="58"/>
        <v>L8082-096</v>
      </c>
      <c r="O1728" s="126" t="s">
        <v>1487</v>
      </c>
      <c r="P1728">
        <v>7560</v>
      </c>
      <c r="Q1728" s="111">
        <v>6804</v>
      </c>
      <c r="R1728"/>
    </row>
    <row r="1729" spans="14:18">
      <c r="N1729" s="107" t="str">
        <f t="shared" si="58"/>
        <v>L8083-016</v>
      </c>
      <c r="O1729" s="126" t="s">
        <v>1488</v>
      </c>
      <c r="P1729">
        <v>3240</v>
      </c>
      <c r="Q1729" s="111">
        <v>2916</v>
      </c>
      <c r="R1729"/>
    </row>
    <row r="1730" spans="14:18">
      <c r="N1730" s="107" t="str">
        <f t="shared" si="58"/>
        <v>L8083-020</v>
      </c>
      <c r="O1730" s="126" t="s">
        <v>1489</v>
      </c>
      <c r="P1730">
        <v>4320</v>
      </c>
      <c r="Q1730" s="111">
        <v>3888</v>
      </c>
      <c r="R1730"/>
    </row>
    <row r="1731" spans="14:18">
      <c r="N1731" s="107" t="str">
        <f t="shared" si="58"/>
        <v>L8083-037</v>
      </c>
      <c r="O1731" s="126" t="s">
        <v>1490</v>
      </c>
      <c r="P1731">
        <v>5400</v>
      </c>
      <c r="Q1731" s="111">
        <v>4860</v>
      </c>
      <c r="R1731"/>
    </row>
    <row r="1732" spans="14:18">
      <c r="N1732" s="107" t="str">
        <f t="shared" si="58"/>
        <v>L8083-044</v>
      </c>
      <c r="O1732" s="126" t="s">
        <v>1491</v>
      </c>
      <c r="P1732">
        <v>6480</v>
      </c>
      <c r="Q1732" s="111">
        <v>5832</v>
      </c>
      <c r="R1732"/>
    </row>
    <row r="1733" spans="14:18">
      <c r="N1733" s="107" t="str">
        <f t="shared" si="58"/>
        <v>L8083-058</v>
      </c>
      <c r="O1733" s="126" t="s">
        <v>1492</v>
      </c>
      <c r="P1733">
        <v>8640</v>
      </c>
      <c r="Q1733" s="111">
        <v>7776</v>
      </c>
      <c r="R1733"/>
    </row>
    <row r="1734" spans="14:18">
      <c r="N1734" s="107" t="str">
        <f t="shared" si="58"/>
        <v>L8083-065</v>
      </c>
      <c r="O1734" s="126" t="s">
        <v>1493</v>
      </c>
      <c r="P1734">
        <v>10800</v>
      </c>
      <c r="Q1734" s="111">
        <v>9720</v>
      </c>
      <c r="R1734"/>
    </row>
    <row r="1735" spans="14:18">
      <c r="N1735" s="107" t="str">
        <f t="shared" si="58"/>
        <v>L8084-010</v>
      </c>
      <c r="O1735" s="126" t="s">
        <v>1494</v>
      </c>
      <c r="P1735"/>
      <c r="Q1735" s="111">
        <v>1620</v>
      </c>
      <c r="R1735" t="s">
        <v>109</v>
      </c>
    </row>
    <row r="1736" spans="14:18">
      <c r="N1736" s="107" t="str">
        <f t="shared" si="58"/>
        <v>L8084-027</v>
      </c>
      <c r="O1736" s="126" t="s">
        <v>1495</v>
      </c>
      <c r="P1736"/>
      <c r="Q1736" s="111">
        <v>2160</v>
      </c>
      <c r="R1736" t="s">
        <v>109</v>
      </c>
    </row>
    <row r="1737" spans="14:18">
      <c r="N1737" s="107" t="str">
        <f t="shared" si="58"/>
        <v>L8084-034</v>
      </c>
      <c r="O1737" s="126" t="s">
        <v>1496</v>
      </c>
      <c r="P1737"/>
      <c r="Q1737" s="111">
        <v>2700</v>
      </c>
      <c r="R1737" t="s">
        <v>109</v>
      </c>
    </row>
    <row r="1738" spans="14:18">
      <c r="N1738" s="107" t="str">
        <f t="shared" si="58"/>
        <v>L8084-048</v>
      </c>
      <c r="O1738" s="126" t="s">
        <v>1497</v>
      </c>
      <c r="P1738">
        <v>3240</v>
      </c>
      <c r="Q1738" s="111">
        <v>2916</v>
      </c>
      <c r="R1738"/>
    </row>
    <row r="1739" spans="14:18">
      <c r="N1739" s="107" t="str">
        <f t="shared" si="58"/>
        <v>L8084-055</v>
      </c>
      <c r="O1739" s="126" t="s">
        <v>1498</v>
      </c>
      <c r="P1739">
        <v>4320</v>
      </c>
      <c r="Q1739" s="111">
        <v>3888</v>
      </c>
      <c r="R1739"/>
    </row>
    <row r="1740" spans="14:18">
      <c r="N1740" s="107" t="str">
        <f t="shared" si="58"/>
        <v>L8084-069</v>
      </c>
      <c r="O1740" s="126" t="s">
        <v>1499</v>
      </c>
      <c r="P1740">
        <v>5400</v>
      </c>
      <c r="Q1740" s="111">
        <v>4860</v>
      </c>
      <c r="R1740"/>
    </row>
    <row r="1741" spans="14:18">
      <c r="N1741" s="107" t="str">
        <f t="shared" si="58"/>
        <v>L8084-076</v>
      </c>
      <c r="O1741" s="126" t="s">
        <v>1500</v>
      </c>
      <c r="P1741">
        <v>10800</v>
      </c>
      <c r="Q1741" s="111">
        <v>9720</v>
      </c>
      <c r="R1741"/>
    </row>
    <row r="1742" spans="14:18">
      <c r="N1742" s="107" t="str">
        <f t="shared" si="58"/>
        <v>L8085-017</v>
      </c>
      <c r="O1742" s="126" t="s">
        <v>1501</v>
      </c>
      <c r="P1742"/>
      <c r="Q1742" s="111">
        <v>1620</v>
      </c>
      <c r="R1742" t="s">
        <v>109</v>
      </c>
    </row>
    <row r="1743" spans="14:18">
      <c r="N1743" s="107" t="str">
        <f t="shared" si="58"/>
        <v>L8085-024</v>
      </c>
      <c r="O1743" s="126" t="s">
        <v>1502</v>
      </c>
      <c r="P1743"/>
      <c r="Q1743" s="111">
        <v>2160</v>
      </c>
      <c r="R1743" t="s">
        <v>109</v>
      </c>
    </row>
    <row r="1744" spans="14:18">
      <c r="N1744" s="107" t="str">
        <f t="shared" si="58"/>
        <v>L8085-038</v>
      </c>
      <c r="O1744" s="126" t="s">
        <v>1503</v>
      </c>
      <c r="P1744">
        <v>3240</v>
      </c>
      <c r="Q1744" s="111">
        <v>2916</v>
      </c>
      <c r="R1744"/>
    </row>
    <row r="1745" spans="14:18">
      <c r="N1745" s="107" t="str">
        <f t="shared" si="58"/>
        <v>L8085-045</v>
      </c>
      <c r="O1745" s="126" t="s">
        <v>1504</v>
      </c>
      <c r="P1745">
        <v>4320</v>
      </c>
      <c r="Q1745" s="111">
        <v>3888</v>
      </c>
      <c r="R1745"/>
    </row>
    <row r="1746" spans="14:18">
      <c r="N1746" s="107" t="str">
        <f t="shared" si="58"/>
        <v>L8085-059</v>
      </c>
      <c r="O1746" s="126" t="s">
        <v>1505</v>
      </c>
      <c r="P1746">
        <v>5400</v>
      </c>
      <c r="Q1746" s="111">
        <v>4860</v>
      </c>
      <c r="R1746"/>
    </row>
    <row r="1747" spans="14:18">
      <c r="N1747" s="107" t="str">
        <f t="shared" si="58"/>
        <v>L8085-066</v>
      </c>
      <c r="O1747" s="126" t="s">
        <v>1506</v>
      </c>
      <c r="P1747">
        <v>8640</v>
      </c>
      <c r="Q1747" s="111">
        <v>7776</v>
      </c>
      <c r="R1747"/>
    </row>
    <row r="1748" spans="14:18">
      <c r="N1748" s="107" t="str">
        <f t="shared" si="58"/>
        <v>L8085-070</v>
      </c>
      <c r="O1748" s="126" t="s">
        <v>1507</v>
      </c>
      <c r="P1748">
        <v>10800</v>
      </c>
      <c r="Q1748" s="111">
        <v>9720</v>
      </c>
      <c r="R1748"/>
    </row>
    <row r="1749" spans="14:18">
      <c r="N1749" s="107" t="str">
        <f t="shared" si="58"/>
        <v>L8086-014</v>
      </c>
      <c r="O1749" s="126" t="s">
        <v>1508</v>
      </c>
      <c r="P1749">
        <v>5400</v>
      </c>
      <c r="Q1749" s="111">
        <v>4860</v>
      </c>
      <c r="R1749"/>
    </row>
    <row r="1750" spans="14:18">
      <c r="N1750" s="107" t="str">
        <f t="shared" si="58"/>
        <v>L8086-028</v>
      </c>
      <c r="O1750" s="126" t="s">
        <v>1509</v>
      </c>
      <c r="P1750">
        <v>8640</v>
      </c>
      <c r="Q1750" s="111">
        <v>7776</v>
      </c>
      <c r="R1750"/>
    </row>
    <row r="1751" spans="14:18">
      <c r="N1751" s="107" t="str">
        <f t="shared" si="58"/>
        <v>L8086-035</v>
      </c>
      <c r="O1751" s="126" t="s">
        <v>1510</v>
      </c>
      <c r="P1751">
        <v>10800</v>
      </c>
      <c r="Q1751" s="111">
        <v>9720</v>
      </c>
      <c r="R1751"/>
    </row>
    <row r="1752" spans="14:18">
      <c r="N1752" s="107" t="str">
        <f t="shared" si="58"/>
        <v>L8086-049</v>
      </c>
      <c r="O1752" s="126" t="s">
        <v>1511</v>
      </c>
      <c r="P1752">
        <v>16200</v>
      </c>
      <c r="Q1752" s="111">
        <v>14580</v>
      </c>
      <c r="R1752"/>
    </row>
    <row r="1753" spans="14:18">
      <c r="N1753" s="107" t="str">
        <f t="shared" si="58"/>
        <v>L8086-056</v>
      </c>
      <c r="O1753" s="126" t="s">
        <v>1512</v>
      </c>
      <c r="P1753">
        <v>21600</v>
      </c>
      <c r="Q1753" s="111">
        <v>19440</v>
      </c>
      <c r="R1753"/>
    </row>
    <row r="1754" spans="14:18">
      <c r="N1754" s="107" t="str">
        <f t="shared" si="58"/>
        <v>L8087-018</v>
      </c>
      <c r="O1754" s="126" t="s">
        <v>1513</v>
      </c>
      <c r="P1754"/>
      <c r="Q1754" s="111">
        <v>1620</v>
      </c>
      <c r="R1754" t="s">
        <v>109</v>
      </c>
    </row>
    <row r="1755" spans="14:18">
      <c r="N1755" s="107" t="str">
        <f t="shared" si="58"/>
        <v>L8087-025</v>
      </c>
      <c r="O1755" s="126" t="s">
        <v>1514</v>
      </c>
      <c r="P1755"/>
      <c r="Q1755" s="111">
        <v>2160</v>
      </c>
      <c r="R1755" t="s">
        <v>109</v>
      </c>
    </row>
    <row r="1756" spans="14:18">
      <c r="N1756" s="107" t="str">
        <f t="shared" si="58"/>
        <v>L8087-039</v>
      </c>
      <c r="O1756" s="126" t="s">
        <v>1515</v>
      </c>
      <c r="P1756"/>
      <c r="Q1756" s="111">
        <v>2700</v>
      </c>
      <c r="R1756" t="s">
        <v>109</v>
      </c>
    </row>
    <row r="1757" spans="14:18">
      <c r="N1757" s="107" t="str">
        <f t="shared" si="58"/>
        <v>L8087-046</v>
      </c>
      <c r="O1757" s="126" t="s">
        <v>1516</v>
      </c>
      <c r="P1757">
        <v>3240</v>
      </c>
      <c r="Q1757" s="111">
        <v>2916</v>
      </c>
      <c r="R1757"/>
    </row>
    <row r="1758" spans="14:18">
      <c r="N1758" s="107" t="str">
        <f t="shared" si="58"/>
        <v>L8087-050</v>
      </c>
      <c r="O1758" s="126" t="s">
        <v>1517</v>
      </c>
      <c r="P1758">
        <v>4320</v>
      </c>
      <c r="Q1758" s="111">
        <v>3888</v>
      </c>
      <c r="R1758"/>
    </row>
    <row r="1759" spans="14:18">
      <c r="N1759" s="107" t="str">
        <f t="shared" si="58"/>
        <v>L8087-067</v>
      </c>
      <c r="O1759" s="126" t="s">
        <v>1518</v>
      </c>
      <c r="P1759">
        <v>5400</v>
      </c>
      <c r="Q1759" s="111">
        <v>4860</v>
      </c>
      <c r="R1759"/>
    </row>
    <row r="1760" spans="14:18">
      <c r="N1760" s="107" t="str">
        <f t="shared" si="58"/>
        <v>L8087-074</v>
      </c>
      <c r="O1760" s="126" t="s">
        <v>1519</v>
      </c>
      <c r="P1760">
        <v>8640</v>
      </c>
      <c r="Q1760" s="111">
        <v>7776</v>
      </c>
      <c r="R1760"/>
    </row>
    <row r="1761" spans="14:18">
      <c r="N1761" s="107" t="str">
        <f t="shared" si="58"/>
        <v>L8087-088</v>
      </c>
      <c r="O1761" s="126" t="s">
        <v>1520</v>
      </c>
      <c r="P1761">
        <v>10800</v>
      </c>
      <c r="Q1761" s="111">
        <v>9720</v>
      </c>
      <c r="R1761"/>
    </row>
    <row r="1762" spans="14:18">
      <c r="N1762" s="107" t="str">
        <f t="shared" si="58"/>
        <v>L8088-015</v>
      </c>
      <c r="O1762" s="126" t="s">
        <v>1521</v>
      </c>
      <c r="P1762"/>
      <c r="Q1762" s="111">
        <v>1620</v>
      </c>
      <c r="R1762" t="s">
        <v>109</v>
      </c>
    </row>
    <row r="1763" spans="14:18">
      <c r="N1763" s="107" t="str">
        <f t="shared" si="58"/>
        <v>L8088-029</v>
      </c>
      <c r="O1763" s="126" t="s">
        <v>1522</v>
      </c>
      <c r="P1763"/>
      <c r="Q1763" s="111">
        <v>2160</v>
      </c>
      <c r="R1763" t="s">
        <v>109</v>
      </c>
    </row>
    <row r="1764" spans="14:18">
      <c r="N1764" s="107" t="str">
        <f t="shared" si="58"/>
        <v>L8088-036</v>
      </c>
      <c r="O1764" s="126" t="s">
        <v>1523</v>
      </c>
      <c r="P1764"/>
      <c r="Q1764" s="111">
        <v>2700</v>
      </c>
      <c r="R1764" t="s">
        <v>109</v>
      </c>
    </row>
    <row r="1765" spans="14:18">
      <c r="N1765" s="107" t="str">
        <f t="shared" si="58"/>
        <v>L8088-040</v>
      </c>
      <c r="O1765" s="126" t="s">
        <v>1524</v>
      </c>
      <c r="P1765">
        <v>3240</v>
      </c>
      <c r="Q1765" s="111">
        <v>2916</v>
      </c>
      <c r="R1765"/>
    </row>
    <row r="1766" spans="14:18">
      <c r="N1766" s="107" t="str">
        <f t="shared" si="58"/>
        <v>L8088-057</v>
      </c>
      <c r="O1766" s="126" t="s">
        <v>1525</v>
      </c>
      <c r="P1766">
        <v>4320</v>
      </c>
      <c r="Q1766" s="111">
        <v>3888</v>
      </c>
      <c r="R1766"/>
    </row>
    <row r="1767" spans="14:18">
      <c r="N1767" s="107" t="str">
        <f t="shared" ref="N1767:N1830" si="59">RIGHT(O1767,9)</f>
        <v>L8088-064</v>
      </c>
      <c r="O1767" s="126" t="s">
        <v>1526</v>
      </c>
      <c r="P1767">
        <v>5400</v>
      </c>
      <c r="Q1767" s="111">
        <v>4860</v>
      </c>
      <c r="R1767"/>
    </row>
    <row r="1768" spans="14:18">
      <c r="N1768" s="107" t="str">
        <f t="shared" si="59"/>
        <v>L8088-078</v>
      </c>
      <c r="O1768" s="126" t="s">
        <v>1527</v>
      </c>
      <c r="P1768">
        <v>7560</v>
      </c>
      <c r="Q1768" s="111">
        <v>6804</v>
      </c>
      <c r="R1768"/>
    </row>
    <row r="1769" spans="14:18">
      <c r="N1769" s="107" t="str">
        <f t="shared" si="59"/>
        <v>L8088-085</v>
      </c>
      <c r="O1769" s="126" t="s">
        <v>1528</v>
      </c>
      <c r="P1769">
        <v>10800</v>
      </c>
      <c r="Q1769" s="111">
        <v>9720</v>
      </c>
      <c r="R1769"/>
    </row>
    <row r="1770" spans="14:18">
      <c r="N1770" s="107" t="str">
        <f t="shared" si="59"/>
        <v>L8089-026</v>
      </c>
      <c r="O1770" s="126" t="s">
        <v>1529</v>
      </c>
      <c r="P1770"/>
      <c r="Q1770" s="111">
        <v>1080</v>
      </c>
      <c r="R1770" t="s">
        <v>109</v>
      </c>
    </row>
    <row r="1771" spans="14:18">
      <c r="N1771" s="107" t="str">
        <f t="shared" si="59"/>
        <v>L8089-030</v>
      </c>
      <c r="O1771" s="126" t="s">
        <v>1530</v>
      </c>
      <c r="P1771"/>
      <c r="Q1771" s="111">
        <v>1620</v>
      </c>
      <c r="R1771" t="s">
        <v>109</v>
      </c>
    </row>
    <row r="1772" spans="14:18">
      <c r="N1772" s="107" t="str">
        <f t="shared" si="59"/>
        <v>L8089-047</v>
      </c>
      <c r="O1772" s="126" t="s">
        <v>1531</v>
      </c>
      <c r="P1772"/>
      <c r="Q1772" s="111">
        <v>2160</v>
      </c>
      <c r="R1772" t="s">
        <v>109</v>
      </c>
    </row>
    <row r="1773" spans="14:18">
      <c r="N1773" s="107" t="str">
        <f t="shared" si="59"/>
        <v>L8089-054</v>
      </c>
      <c r="O1773" s="126" t="s">
        <v>1532</v>
      </c>
      <c r="P1773"/>
      <c r="Q1773" s="111">
        <v>2700</v>
      </c>
      <c r="R1773" t="s">
        <v>109</v>
      </c>
    </row>
    <row r="1774" spans="14:18">
      <c r="N1774" s="107" t="str">
        <f t="shared" si="59"/>
        <v>L8089-068</v>
      </c>
      <c r="O1774" s="126" t="s">
        <v>1533</v>
      </c>
      <c r="P1774">
        <v>3240</v>
      </c>
      <c r="Q1774" s="111">
        <v>2916</v>
      </c>
      <c r="R1774"/>
    </row>
    <row r="1775" spans="14:18">
      <c r="N1775" s="107" t="str">
        <f t="shared" si="59"/>
        <v>L8089-075</v>
      </c>
      <c r="O1775" s="126" t="s">
        <v>1534</v>
      </c>
      <c r="P1775">
        <v>4320</v>
      </c>
      <c r="Q1775" s="111">
        <v>3888</v>
      </c>
      <c r="R1775"/>
    </row>
    <row r="1776" spans="14:18">
      <c r="N1776" s="107" t="str">
        <f t="shared" si="59"/>
        <v>L8089-089</v>
      </c>
      <c r="O1776" s="126" t="s">
        <v>1535</v>
      </c>
      <c r="P1776">
        <v>5400</v>
      </c>
      <c r="Q1776" s="111">
        <v>4860</v>
      </c>
      <c r="R1776"/>
    </row>
    <row r="1777" spans="14:18">
      <c r="N1777" s="107" t="str">
        <f t="shared" si="59"/>
        <v>L8089-096</v>
      </c>
      <c r="O1777" s="126" t="s">
        <v>1536</v>
      </c>
      <c r="P1777">
        <v>7560</v>
      </c>
      <c r="Q1777" s="111">
        <v>6804</v>
      </c>
      <c r="R1777"/>
    </row>
    <row r="1778" spans="14:18">
      <c r="N1778" s="107" t="str">
        <f t="shared" si="59"/>
        <v>L8090-017</v>
      </c>
      <c r="O1778" s="126" t="s">
        <v>1537</v>
      </c>
      <c r="P1778">
        <v>3240</v>
      </c>
      <c r="Q1778" s="111">
        <v>2916</v>
      </c>
      <c r="R1778"/>
    </row>
    <row r="1779" spans="14:18">
      <c r="N1779" s="107" t="str">
        <f t="shared" si="59"/>
        <v>L8090-024</v>
      </c>
      <c r="O1779" s="126" t="s">
        <v>1538</v>
      </c>
      <c r="P1779">
        <v>4320</v>
      </c>
      <c r="Q1779" s="111">
        <v>3888</v>
      </c>
      <c r="R1779"/>
    </row>
    <row r="1780" spans="14:18">
      <c r="N1780" s="107" t="str">
        <f t="shared" si="59"/>
        <v>L8090-038</v>
      </c>
      <c r="O1780" s="126" t="s">
        <v>1539</v>
      </c>
      <c r="P1780">
        <v>5400</v>
      </c>
      <c r="Q1780" s="111">
        <v>4860</v>
      </c>
      <c r="R1780"/>
    </row>
    <row r="1781" spans="14:18">
      <c r="N1781" s="107" t="str">
        <f t="shared" si="59"/>
        <v>L8090-045</v>
      </c>
      <c r="O1781" s="126" t="s">
        <v>1540</v>
      </c>
      <c r="P1781">
        <v>7560</v>
      </c>
      <c r="Q1781" s="111">
        <v>6804</v>
      </c>
      <c r="R1781"/>
    </row>
    <row r="1782" spans="14:18">
      <c r="N1782" s="107" t="str">
        <f t="shared" si="59"/>
        <v>L8091-014</v>
      </c>
      <c r="O1782" s="126" t="s">
        <v>1541</v>
      </c>
      <c r="P1782"/>
      <c r="Q1782" s="111">
        <v>1080</v>
      </c>
      <c r="R1782" t="s">
        <v>109</v>
      </c>
    </row>
    <row r="1783" spans="14:18">
      <c r="N1783" s="107" t="str">
        <f t="shared" si="59"/>
        <v>L8091-028</v>
      </c>
      <c r="O1783" s="126" t="s">
        <v>1542</v>
      </c>
      <c r="P1783"/>
      <c r="Q1783" s="111">
        <v>1620</v>
      </c>
      <c r="R1783" t="s">
        <v>109</v>
      </c>
    </row>
    <row r="1784" spans="14:18">
      <c r="N1784" s="107" t="str">
        <f t="shared" si="59"/>
        <v>L8091-035</v>
      </c>
      <c r="O1784" s="126" t="s">
        <v>1543</v>
      </c>
      <c r="P1784"/>
      <c r="Q1784" s="111">
        <v>2160</v>
      </c>
      <c r="R1784" t="s">
        <v>109</v>
      </c>
    </row>
    <row r="1785" spans="14:18">
      <c r="N1785" s="107" t="str">
        <f t="shared" si="59"/>
        <v>L8091-049</v>
      </c>
      <c r="O1785" s="126" t="s">
        <v>1544</v>
      </c>
      <c r="P1785"/>
      <c r="Q1785" s="111">
        <v>2700</v>
      </c>
      <c r="R1785" t="s">
        <v>109</v>
      </c>
    </row>
    <row r="1786" spans="14:18">
      <c r="N1786" s="107" t="str">
        <f t="shared" si="59"/>
        <v>L8091-056</v>
      </c>
      <c r="O1786" s="126" t="s">
        <v>1545</v>
      </c>
      <c r="P1786"/>
      <c r="Q1786" s="111">
        <v>3240</v>
      </c>
      <c r="R1786"/>
    </row>
    <row r="1787" spans="14:18">
      <c r="N1787" s="107" t="str">
        <f t="shared" si="59"/>
        <v>L8091-060</v>
      </c>
      <c r="O1787" s="126" t="s">
        <v>1546</v>
      </c>
      <c r="P1787"/>
      <c r="Q1787" s="111">
        <v>4320</v>
      </c>
      <c r="R1787"/>
    </row>
    <row r="1788" spans="14:18">
      <c r="N1788" s="107" t="str">
        <f t="shared" si="59"/>
        <v>L8091-077</v>
      </c>
      <c r="O1788" s="126" t="s">
        <v>1547</v>
      </c>
      <c r="P1788"/>
      <c r="Q1788" s="111">
        <v>5400</v>
      </c>
      <c r="R1788"/>
    </row>
    <row r="1789" spans="14:18">
      <c r="N1789" s="107" t="str">
        <f t="shared" si="59"/>
        <v>L8092-018</v>
      </c>
      <c r="O1789" s="126" t="s">
        <v>1548</v>
      </c>
      <c r="P1789"/>
      <c r="Q1789" s="111">
        <v>1080</v>
      </c>
      <c r="R1789" t="s">
        <v>109</v>
      </c>
    </row>
    <row r="1790" spans="14:18">
      <c r="N1790" s="107" t="str">
        <f t="shared" si="59"/>
        <v>L8092-025</v>
      </c>
      <c r="O1790" s="126" t="s">
        <v>1549</v>
      </c>
      <c r="P1790"/>
      <c r="Q1790" s="111">
        <v>1620</v>
      </c>
      <c r="R1790" t="s">
        <v>109</v>
      </c>
    </row>
    <row r="1791" spans="14:18">
      <c r="N1791" s="107" t="str">
        <f t="shared" si="59"/>
        <v>L8092-039</v>
      </c>
      <c r="O1791" s="126" t="s">
        <v>1550</v>
      </c>
      <c r="P1791"/>
      <c r="Q1791" s="111">
        <v>2160</v>
      </c>
      <c r="R1791" t="s">
        <v>109</v>
      </c>
    </row>
    <row r="1792" spans="14:18">
      <c r="N1792" s="107" t="str">
        <f t="shared" si="59"/>
        <v>L8092-046</v>
      </c>
      <c r="O1792" s="126" t="s">
        <v>1551</v>
      </c>
      <c r="P1792"/>
      <c r="Q1792" s="111">
        <v>2700</v>
      </c>
      <c r="R1792" t="s">
        <v>109</v>
      </c>
    </row>
    <row r="1793" spans="14:18">
      <c r="N1793" s="107" t="str">
        <f t="shared" si="59"/>
        <v>L8092-050</v>
      </c>
      <c r="O1793" s="126" t="s">
        <v>1552</v>
      </c>
      <c r="P1793">
        <v>3240</v>
      </c>
      <c r="Q1793" s="111">
        <v>2916</v>
      </c>
      <c r="R1793"/>
    </row>
    <row r="1794" spans="14:18">
      <c r="N1794" s="107" t="str">
        <f t="shared" si="59"/>
        <v>L8092-067</v>
      </c>
      <c r="O1794" s="126" t="s">
        <v>1553</v>
      </c>
      <c r="P1794">
        <v>4320</v>
      </c>
      <c r="Q1794" s="111">
        <v>3888</v>
      </c>
      <c r="R1794"/>
    </row>
    <row r="1795" spans="14:18">
      <c r="N1795" s="107" t="str">
        <f t="shared" si="59"/>
        <v>L8092-074</v>
      </c>
      <c r="O1795" s="126" t="s">
        <v>1554</v>
      </c>
      <c r="P1795">
        <v>5400</v>
      </c>
      <c r="Q1795" s="111">
        <v>4860</v>
      </c>
      <c r="R1795"/>
    </row>
    <row r="1796" spans="14:18">
      <c r="N1796" s="107" t="str">
        <f t="shared" si="59"/>
        <v>L8093-015</v>
      </c>
      <c r="O1796" s="126" t="s">
        <v>2229</v>
      </c>
      <c r="P1796"/>
      <c r="Q1796" s="111">
        <v>1080</v>
      </c>
      <c r="R1796" t="s">
        <v>109</v>
      </c>
    </row>
    <row r="1797" spans="14:18">
      <c r="N1797" s="107" t="str">
        <f t="shared" si="59"/>
        <v>L8093-029</v>
      </c>
      <c r="O1797" s="126" t="s">
        <v>1555</v>
      </c>
      <c r="P1797"/>
      <c r="Q1797" s="111">
        <v>1620</v>
      </c>
      <c r="R1797" t="s">
        <v>109</v>
      </c>
    </row>
    <row r="1798" spans="14:18">
      <c r="N1798" s="107" t="str">
        <f t="shared" si="59"/>
        <v>L8093-036</v>
      </c>
      <c r="O1798" s="126" t="s">
        <v>1556</v>
      </c>
      <c r="P1798"/>
      <c r="Q1798" s="111">
        <v>2160</v>
      </c>
      <c r="R1798" t="s">
        <v>109</v>
      </c>
    </row>
    <row r="1799" spans="14:18">
      <c r="N1799" s="107" t="str">
        <f t="shared" si="59"/>
        <v>L8093-040</v>
      </c>
      <c r="O1799" s="126" t="s">
        <v>1557</v>
      </c>
      <c r="P1799"/>
      <c r="Q1799" s="111">
        <v>2700</v>
      </c>
      <c r="R1799" t="s">
        <v>109</v>
      </c>
    </row>
    <row r="1800" spans="14:18">
      <c r="N1800" s="107" t="str">
        <f t="shared" si="59"/>
        <v>L8093-057</v>
      </c>
      <c r="O1800" s="126" t="s">
        <v>1558</v>
      </c>
      <c r="P1800">
        <v>3240</v>
      </c>
      <c r="Q1800" s="111">
        <v>2916</v>
      </c>
      <c r="R1800"/>
    </row>
    <row r="1801" spans="14:18">
      <c r="N1801" s="107" t="str">
        <f t="shared" si="59"/>
        <v>L8093-064</v>
      </c>
      <c r="O1801" s="126" t="s">
        <v>1559</v>
      </c>
      <c r="P1801">
        <v>5400</v>
      </c>
      <c r="Q1801" s="111">
        <v>4860</v>
      </c>
      <c r="R1801"/>
    </row>
    <row r="1802" spans="14:18">
      <c r="N1802" s="107" t="str">
        <f t="shared" si="59"/>
        <v>L8093-078</v>
      </c>
      <c r="O1802" s="126" t="s">
        <v>1560</v>
      </c>
      <c r="P1802"/>
      <c r="Q1802" s="111">
        <v>1620</v>
      </c>
      <c r="R1802" t="s">
        <v>109</v>
      </c>
    </row>
    <row r="1803" spans="14:18">
      <c r="N1803" s="107" t="str">
        <f t="shared" si="59"/>
        <v>L8093-085</v>
      </c>
      <c r="O1803" s="126" t="s">
        <v>1561</v>
      </c>
      <c r="P1803"/>
      <c r="Q1803" s="111">
        <v>2160</v>
      </c>
      <c r="R1803" t="s">
        <v>109</v>
      </c>
    </row>
    <row r="1804" spans="14:18">
      <c r="N1804" s="107" t="str">
        <f t="shared" si="59"/>
        <v>L8093-099</v>
      </c>
      <c r="O1804" s="126" t="s">
        <v>1562</v>
      </c>
      <c r="P1804"/>
      <c r="Q1804" s="111">
        <v>2700</v>
      </c>
      <c r="R1804" t="s">
        <v>109</v>
      </c>
    </row>
    <row r="1805" spans="14:18">
      <c r="N1805" s="107" t="str">
        <f t="shared" si="59"/>
        <v>L8093-107</v>
      </c>
      <c r="O1805" s="126" t="s">
        <v>1563</v>
      </c>
      <c r="P1805">
        <v>3240</v>
      </c>
      <c r="Q1805" s="111">
        <v>2916</v>
      </c>
      <c r="R1805"/>
    </row>
    <row r="1806" spans="14:18">
      <c r="N1806" s="107" t="str">
        <f t="shared" si="59"/>
        <v>L8093-114</v>
      </c>
      <c r="O1806" s="126" t="s">
        <v>1564</v>
      </c>
      <c r="P1806">
        <v>5400</v>
      </c>
      <c r="Q1806" s="111">
        <v>4860</v>
      </c>
      <c r="R1806"/>
    </row>
    <row r="1807" spans="14:18">
      <c r="N1807" s="107" t="str">
        <f t="shared" si="59"/>
        <v>L8094-019</v>
      </c>
      <c r="O1807" s="126" t="s">
        <v>1565</v>
      </c>
      <c r="P1807"/>
      <c r="Q1807" s="111">
        <v>1080</v>
      </c>
      <c r="R1807" t="s">
        <v>109</v>
      </c>
    </row>
    <row r="1808" spans="14:18">
      <c r="N1808" s="107" t="str">
        <f t="shared" si="59"/>
        <v>L8094-026</v>
      </c>
      <c r="O1808" s="126" t="s">
        <v>1566</v>
      </c>
      <c r="P1808"/>
      <c r="Q1808" s="111">
        <v>1620</v>
      </c>
      <c r="R1808" t="s">
        <v>109</v>
      </c>
    </row>
    <row r="1809" spans="14:18">
      <c r="N1809" s="107" t="str">
        <f t="shared" si="59"/>
        <v>L8094-030</v>
      </c>
      <c r="O1809" s="126" t="s">
        <v>1567</v>
      </c>
      <c r="P1809"/>
      <c r="Q1809" s="111">
        <v>2160</v>
      </c>
      <c r="R1809" t="s">
        <v>109</v>
      </c>
    </row>
    <row r="1810" spans="14:18">
      <c r="N1810" s="107" t="str">
        <f t="shared" si="59"/>
        <v>L8094-047</v>
      </c>
      <c r="O1810" s="126" t="s">
        <v>1568</v>
      </c>
      <c r="P1810"/>
      <c r="Q1810" s="111">
        <v>2700</v>
      </c>
      <c r="R1810" t="s">
        <v>109</v>
      </c>
    </row>
    <row r="1811" spans="14:18">
      <c r="N1811" s="107" t="str">
        <f t="shared" si="59"/>
        <v>L8094-054</v>
      </c>
      <c r="O1811" s="126" t="s">
        <v>1569</v>
      </c>
      <c r="P1811">
        <v>3240</v>
      </c>
      <c r="Q1811" s="111">
        <v>2916</v>
      </c>
      <c r="R1811"/>
    </row>
    <row r="1812" spans="14:18">
      <c r="N1812" s="107" t="str">
        <f t="shared" si="59"/>
        <v>L8094-068</v>
      </c>
      <c r="O1812" s="126" t="s">
        <v>1570</v>
      </c>
      <c r="P1812">
        <v>4320</v>
      </c>
      <c r="Q1812" s="111">
        <v>3888</v>
      </c>
      <c r="R1812"/>
    </row>
    <row r="1813" spans="14:18">
      <c r="N1813" s="107" t="str">
        <f t="shared" si="59"/>
        <v>L8094-075</v>
      </c>
      <c r="O1813" s="126" t="s">
        <v>1571</v>
      </c>
      <c r="P1813">
        <v>5400</v>
      </c>
      <c r="Q1813" s="111">
        <v>4860</v>
      </c>
      <c r="R1813"/>
    </row>
    <row r="1814" spans="14:18">
      <c r="N1814" s="107" t="str">
        <f t="shared" si="59"/>
        <v>L8095-016</v>
      </c>
      <c r="O1814" s="126" t="s">
        <v>1572</v>
      </c>
      <c r="P1814"/>
      <c r="Q1814" s="111">
        <v>1080</v>
      </c>
      <c r="R1814" t="s">
        <v>109</v>
      </c>
    </row>
    <row r="1815" spans="14:18">
      <c r="N1815" s="107" t="str">
        <f t="shared" si="59"/>
        <v>L8095-020</v>
      </c>
      <c r="O1815" s="126" t="s">
        <v>1573</v>
      </c>
      <c r="P1815"/>
      <c r="Q1815" s="111">
        <v>1620</v>
      </c>
      <c r="R1815" t="s">
        <v>109</v>
      </c>
    </row>
    <row r="1816" spans="14:18">
      <c r="N1816" s="107" t="str">
        <f t="shared" si="59"/>
        <v>L8095-037</v>
      </c>
      <c r="O1816" s="126" t="s">
        <v>1574</v>
      </c>
      <c r="P1816"/>
      <c r="Q1816" s="111">
        <v>2160</v>
      </c>
      <c r="R1816" t="s">
        <v>109</v>
      </c>
    </row>
    <row r="1817" spans="14:18">
      <c r="N1817" s="107" t="str">
        <f t="shared" si="59"/>
        <v>L8095-044</v>
      </c>
      <c r="O1817" s="126" t="s">
        <v>1575</v>
      </c>
      <c r="P1817"/>
      <c r="Q1817" s="111">
        <v>2700</v>
      </c>
      <c r="R1817" t="s">
        <v>109</v>
      </c>
    </row>
    <row r="1818" spans="14:18">
      <c r="N1818" s="107" t="str">
        <f t="shared" si="59"/>
        <v>L8095-058</v>
      </c>
      <c r="O1818" s="126" t="s">
        <v>1576</v>
      </c>
      <c r="P1818">
        <v>3240</v>
      </c>
      <c r="Q1818" s="111">
        <v>2916</v>
      </c>
      <c r="R1818"/>
    </row>
    <row r="1819" spans="14:18">
      <c r="N1819" s="107" t="str">
        <f t="shared" si="59"/>
        <v>L8095-065</v>
      </c>
      <c r="O1819" s="126" t="s">
        <v>1577</v>
      </c>
      <c r="P1819">
        <v>4320</v>
      </c>
      <c r="Q1819" s="111">
        <v>3888</v>
      </c>
      <c r="R1819"/>
    </row>
    <row r="1820" spans="14:18">
      <c r="N1820" s="107" t="str">
        <f t="shared" si="59"/>
        <v>L8095-079</v>
      </c>
      <c r="O1820" s="126" t="s">
        <v>1578</v>
      </c>
      <c r="P1820">
        <v>5400</v>
      </c>
      <c r="Q1820" s="111">
        <v>4860</v>
      </c>
      <c r="R1820"/>
    </row>
    <row r="1821" spans="14:18">
      <c r="N1821" s="107" t="str">
        <f t="shared" si="59"/>
        <v>L8096-010</v>
      </c>
      <c r="O1821" s="126" t="s">
        <v>1579</v>
      </c>
      <c r="P1821"/>
      <c r="Q1821" s="111">
        <v>2160</v>
      </c>
      <c r="R1821" t="s">
        <v>109</v>
      </c>
    </row>
    <row r="1822" spans="14:18">
      <c r="N1822" s="107" t="str">
        <f t="shared" si="59"/>
        <v>L8096-027</v>
      </c>
      <c r="O1822" s="126" t="s">
        <v>1580</v>
      </c>
      <c r="P1822"/>
      <c r="Q1822" s="111">
        <v>2700</v>
      </c>
      <c r="R1822" t="s">
        <v>109</v>
      </c>
    </row>
    <row r="1823" spans="14:18">
      <c r="N1823" s="107" t="str">
        <f t="shared" si="59"/>
        <v>L8096-034</v>
      </c>
      <c r="O1823" s="126" t="s">
        <v>1581</v>
      </c>
      <c r="P1823"/>
      <c r="Q1823" s="111">
        <v>3240</v>
      </c>
      <c r="R1823"/>
    </row>
    <row r="1824" spans="14:18">
      <c r="N1824" s="107" t="str">
        <f t="shared" si="59"/>
        <v>L8096-048</v>
      </c>
      <c r="O1824" s="126" t="s">
        <v>1582</v>
      </c>
      <c r="P1824"/>
      <c r="Q1824" s="111">
        <v>3780</v>
      </c>
      <c r="R1824"/>
    </row>
    <row r="1825" spans="14:18">
      <c r="N1825" s="107" t="str">
        <f t="shared" si="59"/>
        <v>L8096-055</v>
      </c>
      <c r="O1825" s="126" t="s">
        <v>1583</v>
      </c>
      <c r="P1825"/>
      <c r="Q1825" s="111">
        <v>4320</v>
      </c>
      <c r="R1825"/>
    </row>
    <row r="1826" spans="14:18">
      <c r="N1826" s="107" t="str">
        <f t="shared" si="59"/>
        <v>L8096-069</v>
      </c>
      <c r="O1826" s="126" t="s">
        <v>1584</v>
      </c>
      <c r="P1826"/>
      <c r="Q1826" s="111">
        <v>5400</v>
      </c>
      <c r="R1826"/>
    </row>
    <row r="1827" spans="14:18">
      <c r="N1827" s="107" t="str">
        <f t="shared" si="59"/>
        <v>L8097-017</v>
      </c>
      <c r="O1827" s="126" t="s">
        <v>1585</v>
      </c>
      <c r="P1827"/>
      <c r="Q1827" s="111">
        <v>3240</v>
      </c>
      <c r="R1827"/>
    </row>
    <row r="1828" spans="14:18">
      <c r="N1828" s="107" t="str">
        <f t="shared" si="59"/>
        <v>L8097-024</v>
      </c>
      <c r="O1828" s="126" t="s">
        <v>1586</v>
      </c>
      <c r="P1828"/>
      <c r="Q1828" s="111">
        <v>4320</v>
      </c>
      <c r="R1828"/>
    </row>
    <row r="1829" spans="14:18">
      <c r="N1829" s="107" t="str">
        <f t="shared" si="59"/>
        <v>L8097-038</v>
      </c>
      <c r="O1829" s="126" t="s">
        <v>1587</v>
      </c>
      <c r="P1829"/>
      <c r="Q1829" s="111">
        <v>5400</v>
      </c>
      <c r="R1829"/>
    </row>
    <row r="1830" spans="14:18">
      <c r="N1830" s="107" t="str">
        <f t="shared" si="59"/>
        <v>L8097-045</v>
      </c>
      <c r="O1830" s="126" t="s">
        <v>1588</v>
      </c>
      <c r="P1830"/>
      <c r="Q1830" s="111">
        <v>4320</v>
      </c>
      <c r="R1830"/>
    </row>
    <row r="1831" spans="14:18">
      <c r="N1831" s="107" t="str">
        <f t="shared" ref="N1831:N1894" si="60">RIGHT(O1831,9)</f>
        <v>L8097-059</v>
      </c>
      <c r="O1831" s="126" t="s">
        <v>1589</v>
      </c>
      <c r="P1831"/>
      <c r="Q1831" s="111">
        <v>8640</v>
      </c>
      <c r="R1831"/>
    </row>
    <row r="1832" spans="14:18">
      <c r="N1832" s="107" t="str">
        <f t="shared" si="60"/>
        <v>L8097-066</v>
      </c>
      <c r="O1832" s="126" t="s">
        <v>1590</v>
      </c>
      <c r="P1832"/>
      <c r="Q1832" s="111">
        <v>11000</v>
      </c>
      <c r="R1832"/>
    </row>
    <row r="1833" spans="14:18">
      <c r="N1833" s="107" t="str">
        <f t="shared" si="60"/>
        <v>L8097-070</v>
      </c>
      <c r="O1833" s="126" t="s">
        <v>1591</v>
      </c>
      <c r="P1833"/>
      <c r="Q1833" s="111">
        <v>10800</v>
      </c>
      <c r="R1833"/>
    </row>
    <row r="1834" spans="14:18">
      <c r="N1834" s="107" t="str">
        <f t="shared" si="60"/>
        <v>L8097-087</v>
      </c>
      <c r="O1834" s="126" t="s">
        <v>1592</v>
      </c>
      <c r="P1834"/>
      <c r="Q1834" s="111">
        <v>16200</v>
      </c>
      <c r="R1834"/>
    </row>
    <row r="1835" spans="14:18">
      <c r="N1835" s="107" t="str">
        <f t="shared" si="60"/>
        <v>L8098-014</v>
      </c>
      <c r="O1835" s="126" t="s">
        <v>1593</v>
      </c>
      <c r="P1835"/>
      <c r="Q1835" s="111">
        <v>2160</v>
      </c>
      <c r="R1835" t="s">
        <v>109</v>
      </c>
    </row>
    <row r="1836" spans="14:18">
      <c r="N1836" s="107" t="str">
        <f t="shared" si="60"/>
        <v>L8098-028</v>
      </c>
      <c r="O1836" s="126" t="s">
        <v>1594</v>
      </c>
      <c r="P1836"/>
      <c r="Q1836" s="111">
        <v>2700</v>
      </c>
      <c r="R1836" t="s">
        <v>109</v>
      </c>
    </row>
    <row r="1837" spans="14:18">
      <c r="N1837" s="107" t="str">
        <f t="shared" si="60"/>
        <v>L8098-035</v>
      </c>
      <c r="O1837" s="126" t="s">
        <v>1595</v>
      </c>
      <c r="P1837">
        <v>3240</v>
      </c>
      <c r="Q1837" s="111">
        <v>2916</v>
      </c>
      <c r="R1837"/>
    </row>
    <row r="1838" spans="14:18">
      <c r="N1838" s="107" t="str">
        <f t="shared" si="60"/>
        <v>L8098-049</v>
      </c>
      <c r="O1838" s="126" t="s">
        <v>1596</v>
      </c>
      <c r="P1838">
        <v>3780</v>
      </c>
      <c r="Q1838" s="111">
        <v>3402</v>
      </c>
      <c r="R1838"/>
    </row>
    <row r="1839" spans="14:18">
      <c r="N1839" s="107" t="str">
        <f t="shared" si="60"/>
        <v>L8098-056</v>
      </c>
      <c r="O1839" s="126" t="s">
        <v>1597</v>
      </c>
      <c r="P1839">
        <v>4320</v>
      </c>
      <c r="Q1839" s="111">
        <v>3888</v>
      </c>
      <c r="R1839"/>
    </row>
    <row r="1840" spans="14:18">
      <c r="N1840" s="107" t="str">
        <f t="shared" si="60"/>
        <v>L8098-060</v>
      </c>
      <c r="O1840" s="126" t="s">
        <v>1598</v>
      </c>
      <c r="P1840">
        <v>5400</v>
      </c>
      <c r="Q1840" s="111">
        <v>4860</v>
      </c>
      <c r="R1840"/>
    </row>
    <row r="1841" spans="14:18">
      <c r="N1841" s="107" t="str">
        <f t="shared" si="60"/>
        <v>L8098-077</v>
      </c>
      <c r="O1841" s="126" t="s">
        <v>1599</v>
      </c>
      <c r="P1841">
        <v>10800</v>
      </c>
      <c r="Q1841" s="111">
        <v>9720</v>
      </c>
      <c r="R1841"/>
    </row>
    <row r="1842" spans="14:18">
      <c r="N1842" s="107" t="str">
        <f t="shared" si="60"/>
        <v>L8098-084</v>
      </c>
      <c r="O1842" s="126" t="s">
        <v>1600</v>
      </c>
      <c r="P1842"/>
      <c r="Q1842" s="111">
        <v>2700</v>
      </c>
      <c r="R1842" t="s">
        <v>109</v>
      </c>
    </row>
    <row r="1843" spans="14:18">
      <c r="N1843" s="107" t="str">
        <f t="shared" si="60"/>
        <v>L8098-098</v>
      </c>
      <c r="O1843" s="126" t="s">
        <v>1601</v>
      </c>
      <c r="P1843">
        <v>3240</v>
      </c>
      <c r="Q1843" s="111">
        <v>2916</v>
      </c>
      <c r="R1843"/>
    </row>
    <row r="1844" spans="14:18">
      <c r="N1844" s="107" t="str">
        <f t="shared" si="60"/>
        <v>L8098-106</v>
      </c>
      <c r="O1844" s="126" t="s">
        <v>1602</v>
      </c>
      <c r="P1844">
        <v>4320</v>
      </c>
      <c r="Q1844" s="111">
        <v>3888</v>
      </c>
      <c r="R1844"/>
    </row>
    <row r="1845" spans="14:18">
      <c r="N1845" s="107" t="str">
        <f t="shared" si="60"/>
        <v>L8098-110</v>
      </c>
      <c r="O1845" s="126" t="s">
        <v>1603</v>
      </c>
      <c r="P1845">
        <v>5400</v>
      </c>
      <c r="Q1845" s="111">
        <v>4860</v>
      </c>
      <c r="R1845"/>
    </row>
    <row r="1846" spans="14:18">
      <c r="N1846" s="107" t="str">
        <f t="shared" si="60"/>
        <v>L8098-127</v>
      </c>
      <c r="O1846" s="126" t="s">
        <v>1604</v>
      </c>
      <c r="P1846">
        <v>10800</v>
      </c>
      <c r="Q1846" s="111">
        <v>9720</v>
      </c>
      <c r="R1846"/>
    </row>
    <row r="1847" spans="14:18">
      <c r="N1847" s="107" t="str">
        <f t="shared" si="60"/>
        <v>L8099-018</v>
      </c>
      <c r="O1847" s="126" t="s">
        <v>1605</v>
      </c>
      <c r="P1847"/>
      <c r="Q1847" s="111">
        <v>2700</v>
      </c>
      <c r="R1847" t="s">
        <v>109</v>
      </c>
    </row>
    <row r="1848" spans="14:18">
      <c r="N1848" s="107" t="str">
        <f t="shared" si="60"/>
        <v>L8099-025</v>
      </c>
      <c r="O1848" s="126" t="s">
        <v>1606</v>
      </c>
      <c r="P1848">
        <v>3240</v>
      </c>
      <c r="Q1848" s="111">
        <v>2916</v>
      </c>
      <c r="R1848"/>
    </row>
    <row r="1849" spans="14:18">
      <c r="N1849" s="107" t="str">
        <f t="shared" si="60"/>
        <v>L8099-039</v>
      </c>
      <c r="O1849" s="126" t="s">
        <v>1607</v>
      </c>
      <c r="P1849">
        <v>4320</v>
      </c>
      <c r="Q1849" s="111">
        <v>3888</v>
      </c>
      <c r="R1849"/>
    </row>
    <row r="1850" spans="14:18">
      <c r="N1850" s="107" t="str">
        <f t="shared" si="60"/>
        <v>L8099-046</v>
      </c>
      <c r="O1850" s="126" t="s">
        <v>1608</v>
      </c>
      <c r="P1850">
        <v>5400</v>
      </c>
      <c r="Q1850" s="111">
        <v>4860</v>
      </c>
      <c r="R1850"/>
    </row>
    <row r="1851" spans="14:18">
      <c r="N1851" s="107" t="str">
        <f t="shared" si="60"/>
        <v>L8099-050</v>
      </c>
      <c r="O1851" s="126" t="s">
        <v>1609</v>
      </c>
      <c r="P1851">
        <v>8640</v>
      </c>
      <c r="Q1851" s="111">
        <v>7776</v>
      </c>
      <c r="R1851"/>
    </row>
    <row r="1852" spans="14:18">
      <c r="N1852" s="107" t="str">
        <f t="shared" si="60"/>
        <v>L8099-067</v>
      </c>
      <c r="O1852" s="126" t="s">
        <v>1610</v>
      </c>
      <c r="P1852">
        <v>10800</v>
      </c>
      <c r="Q1852" s="111">
        <v>9720</v>
      </c>
      <c r="R1852"/>
    </row>
    <row r="1853" spans="14:18">
      <c r="N1853" s="107" t="str">
        <f t="shared" si="60"/>
        <v>L8099-074</v>
      </c>
      <c r="O1853" s="126" t="s">
        <v>1611</v>
      </c>
      <c r="P1853"/>
      <c r="Q1853" s="111">
        <v>2700</v>
      </c>
      <c r="R1853" t="s">
        <v>109</v>
      </c>
    </row>
    <row r="1854" spans="14:18">
      <c r="N1854" s="107" t="str">
        <f t="shared" si="60"/>
        <v>L8099-088</v>
      </c>
      <c r="O1854" s="126" t="s">
        <v>1612</v>
      </c>
      <c r="P1854">
        <v>3240</v>
      </c>
      <c r="Q1854" s="111">
        <v>2916</v>
      </c>
      <c r="R1854"/>
    </row>
    <row r="1855" spans="14:18">
      <c r="N1855" s="107" t="str">
        <f t="shared" si="60"/>
        <v>L8099-095</v>
      </c>
      <c r="O1855" s="126" t="s">
        <v>1613</v>
      </c>
      <c r="P1855">
        <v>4320</v>
      </c>
      <c r="Q1855" s="111">
        <v>3888</v>
      </c>
      <c r="R1855"/>
    </row>
    <row r="1856" spans="14:18">
      <c r="N1856" s="107" t="str">
        <f t="shared" si="60"/>
        <v>L8099-100</v>
      </c>
      <c r="O1856" s="126" t="s">
        <v>1614</v>
      </c>
      <c r="P1856">
        <v>5400</v>
      </c>
      <c r="Q1856" s="111">
        <v>4860</v>
      </c>
      <c r="R1856"/>
    </row>
    <row r="1857" spans="14:18">
      <c r="N1857" s="107" t="str">
        <f t="shared" si="60"/>
        <v>L8100-016</v>
      </c>
      <c r="O1857" s="126" t="s">
        <v>1615</v>
      </c>
      <c r="P1857"/>
      <c r="Q1857" s="111">
        <v>1080</v>
      </c>
      <c r="R1857" t="s">
        <v>109</v>
      </c>
    </row>
    <row r="1858" spans="14:18">
      <c r="N1858" s="107" t="str">
        <f t="shared" si="60"/>
        <v>L8100-020</v>
      </c>
      <c r="O1858" s="126" t="s">
        <v>1616</v>
      </c>
      <c r="P1858"/>
      <c r="Q1858" s="111">
        <v>1620</v>
      </c>
      <c r="R1858" t="s">
        <v>109</v>
      </c>
    </row>
    <row r="1859" spans="14:18">
      <c r="N1859" s="107" t="str">
        <f t="shared" si="60"/>
        <v>L8100-037</v>
      </c>
      <c r="O1859" s="126" t="s">
        <v>1617</v>
      </c>
      <c r="P1859"/>
      <c r="Q1859" s="111">
        <v>2160</v>
      </c>
      <c r="R1859" t="s">
        <v>109</v>
      </c>
    </row>
    <row r="1860" spans="14:18">
      <c r="N1860" s="107" t="str">
        <f t="shared" si="60"/>
        <v>L8100-044</v>
      </c>
      <c r="O1860" s="126" t="s">
        <v>1618</v>
      </c>
      <c r="P1860"/>
      <c r="Q1860" s="111">
        <v>2700</v>
      </c>
      <c r="R1860" t="s">
        <v>109</v>
      </c>
    </row>
    <row r="1861" spans="14:18">
      <c r="N1861" s="107" t="str">
        <f t="shared" si="60"/>
        <v>L8100-058</v>
      </c>
      <c r="O1861" s="126" t="s">
        <v>1619</v>
      </c>
      <c r="P1861">
        <v>3240</v>
      </c>
      <c r="Q1861" s="111">
        <v>2916</v>
      </c>
      <c r="R1861"/>
    </row>
    <row r="1862" spans="14:18">
      <c r="N1862" s="107" t="str">
        <f t="shared" si="60"/>
        <v>L8101-010</v>
      </c>
      <c r="O1862" s="126" t="s">
        <v>1620</v>
      </c>
      <c r="P1862"/>
      <c r="Q1862" s="111">
        <v>1620</v>
      </c>
      <c r="R1862" t="s">
        <v>109</v>
      </c>
    </row>
    <row r="1863" spans="14:18">
      <c r="N1863" s="107" t="str">
        <f t="shared" si="60"/>
        <v>L8101-027</v>
      </c>
      <c r="O1863" s="126" t="s">
        <v>1621</v>
      </c>
      <c r="P1863"/>
      <c r="Q1863" s="111">
        <v>2160</v>
      </c>
      <c r="R1863" t="s">
        <v>109</v>
      </c>
    </row>
    <row r="1864" spans="14:18">
      <c r="N1864" s="107" t="str">
        <f t="shared" si="60"/>
        <v>L8101-034</v>
      </c>
      <c r="O1864" s="126" t="s">
        <v>1622</v>
      </c>
      <c r="P1864"/>
      <c r="Q1864" s="111">
        <v>2700</v>
      </c>
      <c r="R1864" t="s">
        <v>109</v>
      </c>
    </row>
    <row r="1865" spans="14:18">
      <c r="N1865" s="107" t="str">
        <f t="shared" si="60"/>
        <v>L8101-048</v>
      </c>
      <c r="O1865" s="126" t="s">
        <v>1623</v>
      </c>
      <c r="P1865"/>
      <c r="Q1865" s="111">
        <v>3240</v>
      </c>
      <c r="R1865"/>
    </row>
    <row r="1866" spans="14:18">
      <c r="N1866" s="107" t="str">
        <f t="shared" si="60"/>
        <v>L8101-055</v>
      </c>
      <c r="O1866" s="126" t="s">
        <v>1624</v>
      </c>
      <c r="P1866"/>
      <c r="Q1866" s="111">
        <v>4320</v>
      </c>
      <c r="R1866"/>
    </row>
    <row r="1867" spans="14:18">
      <c r="N1867" s="107" t="str">
        <f t="shared" si="60"/>
        <v>L8101-069</v>
      </c>
      <c r="O1867" s="126" t="s">
        <v>1625</v>
      </c>
      <c r="P1867"/>
      <c r="Q1867" s="111">
        <v>5400</v>
      </c>
      <c r="R1867"/>
    </row>
    <row r="1868" spans="14:18">
      <c r="N1868" s="107" t="str">
        <f t="shared" si="60"/>
        <v>L8101-076</v>
      </c>
      <c r="O1868" s="126" t="s">
        <v>1626</v>
      </c>
      <c r="P1868"/>
      <c r="Q1868" s="111">
        <v>1620</v>
      </c>
      <c r="R1868" t="s">
        <v>109</v>
      </c>
    </row>
    <row r="1869" spans="14:18">
      <c r="N1869" s="107" t="str">
        <f t="shared" si="60"/>
        <v>L8101-080</v>
      </c>
      <c r="O1869" s="126" t="s">
        <v>1627</v>
      </c>
      <c r="P1869"/>
      <c r="Q1869" s="111">
        <v>2160</v>
      </c>
      <c r="R1869" t="s">
        <v>109</v>
      </c>
    </row>
    <row r="1870" spans="14:18">
      <c r="N1870" s="107" t="str">
        <f t="shared" si="60"/>
        <v>L8101-097</v>
      </c>
      <c r="O1870" s="126" t="s">
        <v>1628</v>
      </c>
      <c r="P1870"/>
      <c r="Q1870" s="111">
        <v>2700</v>
      </c>
      <c r="R1870" t="s">
        <v>109</v>
      </c>
    </row>
    <row r="1871" spans="14:18">
      <c r="N1871" s="107" t="str">
        <f t="shared" si="60"/>
        <v>L8101-105</v>
      </c>
      <c r="O1871" s="126" t="s">
        <v>1629</v>
      </c>
      <c r="P1871"/>
      <c r="Q1871" s="111">
        <v>3240</v>
      </c>
      <c r="R1871"/>
    </row>
    <row r="1872" spans="14:18">
      <c r="N1872" s="107" t="str">
        <f t="shared" si="60"/>
        <v>L8101-119</v>
      </c>
      <c r="O1872" s="126" t="s">
        <v>1630</v>
      </c>
      <c r="P1872"/>
      <c r="Q1872" s="111">
        <v>4320</v>
      </c>
      <c r="R1872"/>
    </row>
    <row r="1873" spans="14:18">
      <c r="N1873" s="107" t="str">
        <f t="shared" si="60"/>
        <v>L8101-126</v>
      </c>
      <c r="O1873" s="126" t="s">
        <v>1631</v>
      </c>
      <c r="P1873"/>
      <c r="Q1873" s="111">
        <v>5400</v>
      </c>
      <c r="R1873"/>
    </row>
    <row r="1874" spans="14:18">
      <c r="N1874" s="107" t="str">
        <f t="shared" si="60"/>
        <v>L8102-017</v>
      </c>
      <c r="O1874" s="126" t="s">
        <v>1632</v>
      </c>
      <c r="P1874"/>
      <c r="Q1874" s="111">
        <v>1620</v>
      </c>
      <c r="R1874" t="s">
        <v>109</v>
      </c>
    </row>
    <row r="1875" spans="14:18">
      <c r="N1875" s="107" t="str">
        <f t="shared" si="60"/>
        <v>L8102-024</v>
      </c>
      <c r="O1875" s="126" t="s">
        <v>1633</v>
      </c>
      <c r="P1875"/>
      <c r="Q1875" s="111">
        <v>2160</v>
      </c>
      <c r="R1875" t="s">
        <v>109</v>
      </c>
    </row>
    <row r="1876" spans="14:18">
      <c r="N1876" s="107" t="str">
        <f t="shared" si="60"/>
        <v>L8102-038</v>
      </c>
      <c r="O1876" s="126" t="s">
        <v>1634</v>
      </c>
      <c r="P1876"/>
      <c r="Q1876" s="111">
        <v>2700</v>
      </c>
      <c r="R1876" t="s">
        <v>109</v>
      </c>
    </row>
    <row r="1877" spans="14:18">
      <c r="N1877" s="107" t="str">
        <f t="shared" si="60"/>
        <v>L8102-045</v>
      </c>
      <c r="O1877" s="126" t="s">
        <v>1635</v>
      </c>
      <c r="P1877">
        <v>3240</v>
      </c>
      <c r="Q1877" s="111">
        <v>2916</v>
      </c>
      <c r="R1877"/>
    </row>
    <row r="1878" spans="14:18">
      <c r="N1878" s="107" t="str">
        <f t="shared" si="60"/>
        <v>L8102-059</v>
      </c>
      <c r="O1878" s="126" t="s">
        <v>1636</v>
      </c>
      <c r="P1878">
        <v>4320</v>
      </c>
      <c r="Q1878" s="111">
        <v>3888</v>
      </c>
      <c r="R1878"/>
    </row>
    <row r="1879" spans="14:18">
      <c r="N1879" s="107" t="str">
        <f t="shared" si="60"/>
        <v>L8102-066</v>
      </c>
      <c r="O1879" s="126" t="s">
        <v>1637</v>
      </c>
      <c r="P1879">
        <v>5400</v>
      </c>
      <c r="Q1879" s="111">
        <v>4860</v>
      </c>
      <c r="R1879"/>
    </row>
    <row r="1880" spans="14:18">
      <c r="N1880" s="107" t="str">
        <f t="shared" si="60"/>
        <v>L8103-014</v>
      </c>
      <c r="O1880" s="126" t="s">
        <v>1638</v>
      </c>
      <c r="P1880"/>
      <c r="Q1880" s="111">
        <v>1080</v>
      </c>
      <c r="R1880" t="s">
        <v>109</v>
      </c>
    </row>
    <row r="1881" spans="14:18">
      <c r="N1881" s="107" t="str">
        <f t="shared" si="60"/>
        <v>L8103-028</v>
      </c>
      <c r="O1881" s="126" t="s">
        <v>1639</v>
      </c>
      <c r="P1881"/>
      <c r="Q1881" s="111">
        <v>1620</v>
      </c>
      <c r="R1881" t="s">
        <v>109</v>
      </c>
    </row>
    <row r="1882" spans="14:18">
      <c r="N1882" s="107" t="str">
        <f t="shared" si="60"/>
        <v>L8103-035</v>
      </c>
      <c r="O1882" s="126" t="s">
        <v>1640</v>
      </c>
      <c r="P1882"/>
      <c r="Q1882" s="111">
        <v>2160</v>
      </c>
      <c r="R1882" t="s">
        <v>109</v>
      </c>
    </row>
    <row r="1883" spans="14:18">
      <c r="N1883" s="107" t="str">
        <f t="shared" si="60"/>
        <v>L8103-049</v>
      </c>
      <c r="O1883" s="126" t="s">
        <v>1641</v>
      </c>
      <c r="P1883"/>
      <c r="Q1883" s="111">
        <v>2700</v>
      </c>
      <c r="R1883" t="s">
        <v>109</v>
      </c>
    </row>
    <row r="1884" spans="14:18">
      <c r="N1884" s="107" t="str">
        <f t="shared" si="60"/>
        <v>L8103-056</v>
      </c>
      <c r="O1884" s="126" t="s">
        <v>1642</v>
      </c>
      <c r="P1884">
        <v>3240</v>
      </c>
      <c r="Q1884" s="111">
        <v>2916</v>
      </c>
      <c r="R1884"/>
    </row>
    <row r="1885" spans="14:18">
      <c r="N1885" s="107" t="str">
        <f t="shared" si="60"/>
        <v>L8103-060</v>
      </c>
      <c r="O1885" s="126" t="s">
        <v>1643</v>
      </c>
      <c r="P1885">
        <v>5400</v>
      </c>
      <c r="Q1885" s="111">
        <v>4860</v>
      </c>
      <c r="R1885"/>
    </row>
    <row r="1886" spans="14:18">
      <c r="N1886" s="107" t="str">
        <f t="shared" si="60"/>
        <v>L8104-018</v>
      </c>
      <c r="O1886" s="126" t="s">
        <v>1644</v>
      </c>
      <c r="P1886"/>
      <c r="Q1886" s="111">
        <v>1080</v>
      </c>
      <c r="R1886" t="s">
        <v>109</v>
      </c>
    </row>
    <row r="1887" spans="14:18">
      <c r="N1887" s="107" t="str">
        <f t="shared" si="60"/>
        <v>L8104-025</v>
      </c>
      <c r="O1887" s="126" t="s">
        <v>1645</v>
      </c>
      <c r="P1887"/>
      <c r="Q1887" s="111">
        <v>1620</v>
      </c>
      <c r="R1887" t="s">
        <v>109</v>
      </c>
    </row>
    <row r="1888" spans="14:18">
      <c r="N1888" s="107" t="str">
        <f t="shared" si="60"/>
        <v>L8104-039</v>
      </c>
      <c r="O1888" s="126" t="s">
        <v>1646</v>
      </c>
      <c r="P1888"/>
      <c r="Q1888" s="111">
        <v>2160</v>
      </c>
      <c r="R1888" t="s">
        <v>109</v>
      </c>
    </row>
    <row r="1889" spans="14:18">
      <c r="N1889" s="107" t="str">
        <f t="shared" si="60"/>
        <v>L8104-046</v>
      </c>
      <c r="O1889" s="126" t="s">
        <v>1647</v>
      </c>
      <c r="P1889"/>
      <c r="Q1889" s="111">
        <v>2700</v>
      </c>
      <c r="R1889" t="s">
        <v>109</v>
      </c>
    </row>
    <row r="1890" spans="14:18">
      <c r="N1890" s="107" t="str">
        <f t="shared" si="60"/>
        <v>L8104-050</v>
      </c>
      <c r="O1890" s="126" t="s">
        <v>1648</v>
      </c>
      <c r="P1890">
        <v>3240</v>
      </c>
      <c r="Q1890" s="111">
        <v>2916</v>
      </c>
      <c r="R1890"/>
    </row>
    <row r="1891" spans="14:18">
      <c r="N1891" s="107" t="str">
        <f t="shared" si="60"/>
        <v>L8104-067</v>
      </c>
      <c r="O1891" s="126" t="s">
        <v>1649</v>
      </c>
      <c r="P1891">
        <v>4320</v>
      </c>
      <c r="Q1891" s="111">
        <v>3888</v>
      </c>
      <c r="R1891"/>
    </row>
    <row r="1892" spans="14:18">
      <c r="N1892" s="107" t="str">
        <f t="shared" si="60"/>
        <v>L8104-074</v>
      </c>
      <c r="O1892" s="126" t="s">
        <v>1650</v>
      </c>
      <c r="P1892">
        <v>5400</v>
      </c>
      <c r="Q1892" s="111">
        <v>4860</v>
      </c>
      <c r="R1892"/>
    </row>
    <row r="1893" spans="14:18">
      <c r="N1893" s="107" t="str">
        <f t="shared" si="60"/>
        <v>L8105-015</v>
      </c>
      <c r="O1893" s="126" t="s">
        <v>1651</v>
      </c>
      <c r="P1893"/>
      <c r="Q1893" s="111">
        <v>1080</v>
      </c>
      <c r="R1893" t="s">
        <v>109</v>
      </c>
    </row>
    <row r="1894" spans="14:18">
      <c r="N1894" s="107" t="str">
        <f t="shared" si="60"/>
        <v>L8105-029</v>
      </c>
      <c r="O1894" s="126" t="s">
        <v>1652</v>
      </c>
      <c r="P1894"/>
      <c r="Q1894" s="111">
        <v>1620</v>
      </c>
      <c r="R1894" t="s">
        <v>109</v>
      </c>
    </row>
    <row r="1895" spans="14:18">
      <c r="N1895" s="107" t="str">
        <f t="shared" ref="N1895:N1958" si="61">RIGHT(O1895,9)</f>
        <v>L8105-036</v>
      </c>
      <c r="O1895" s="126" t="s">
        <v>1653</v>
      </c>
      <c r="P1895"/>
      <c r="Q1895" s="111">
        <v>2160</v>
      </c>
      <c r="R1895" t="s">
        <v>109</v>
      </c>
    </row>
    <row r="1896" spans="14:18">
      <c r="N1896" s="107" t="str">
        <f t="shared" si="61"/>
        <v>L8105-040</v>
      </c>
      <c r="O1896" s="126" t="s">
        <v>1654</v>
      </c>
      <c r="P1896"/>
      <c r="Q1896" s="111">
        <v>2700</v>
      </c>
      <c r="R1896" t="s">
        <v>109</v>
      </c>
    </row>
    <row r="1897" spans="14:18">
      <c r="N1897" s="107" t="str">
        <f t="shared" si="61"/>
        <v>L8105-057</v>
      </c>
      <c r="O1897" s="126" t="s">
        <v>1655</v>
      </c>
      <c r="P1897">
        <v>3240</v>
      </c>
      <c r="Q1897" s="111">
        <v>2916</v>
      </c>
      <c r="R1897"/>
    </row>
    <row r="1898" spans="14:18">
      <c r="N1898" s="107" t="str">
        <f t="shared" si="61"/>
        <v>L8105-064</v>
      </c>
      <c r="O1898" s="126" t="s">
        <v>1656</v>
      </c>
      <c r="P1898">
        <v>4320</v>
      </c>
      <c r="Q1898" s="111">
        <v>3888</v>
      </c>
      <c r="R1898"/>
    </row>
    <row r="1899" spans="14:18">
      <c r="N1899" s="107" t="str">
        <f t="shared" si="61"/>
        <v>L8105-078</v>
      </c>
      <c r="O1899" s="126" t="s">
        <v>1657</v>
      </c>
      <c r="P1899">
        <v>5400</v>
      </c>
      <c r="Q1899" s="111">
        <v>4860</v>
      </c>
      <c r="R1899"/>
    </row>
    <row r="1900" spans="14:18">
      <c r="N1900" s="107" t="str">
        <f t="shared" si="61"/>
        <v>L8106-019</v>
      </c>
      <c r="O1900" s="126" t="s">
        <v>1658</v>
      </c>
      <c r="P1900"/>
      <c r="Q1900" s="111">
        <v>1080</v>
      </c>
      <c r="R1900" t="s">
        <v>109</v>
      </c>
    </row>
    <row r="1901" spans="14:18">
      <c r="N1901" s="107" t="str">
        <f t="shared" si="61"/>
        <v>L8106-026</v>
      </c>
      <c r="O1901" s="126" t="s">
        <v>1659</v>
      </c>
      <c r="P1901"/>
      <c r="Q1901" s="111">
        <v>1620</v>
      </c>
      <c r="R1901" t="s">
        <v>109</v>
      </c>
    </row>
    <row r="1902" spans="14:18">
      <c r="N1902" s="107" t="str">
        <f t="shared" si="61"/>
        <v>L8106-030</v>
      </c>
      <c r="O1902" s="126" t="s">
        <v>1660</v>
      </c>
      <c r="P1902"/>
      <c r="Q1902" s="111">
        <v>2160</v>
      </c>
      <c r="R1902" t="s">
        <v>109</v>
      </c>
    </row>
    <row r="1903" spans="14:18">
      <c r="N1903" s="107" t="str">
        <f t="shared" si="61"/>
        <v>L8106-047</v>
      </c>
      <c r="O1903" s="126" t="s">
        <v>1661</v>
      </c>
      <c r="P1903"/>
      <c r="Q1903" s="111">
        <v>2700</v>
      </c>
      <c r="R1903" t="s">
        <v>109</v>
      </c>
    </row>
    <row r="1904" spans="14:18">
      <c r="N1904" s="107" t="str">
        <f t="shared" si="61"/>
        <v>L8106-054</v>
      </c>
      <c r="O1904" s="126" t="s">
        <v>1662</v>
      </c>
      <c r="P1904">
        <v>3240</v>
      </c>
      <c r="Q1904" s="111">
        <v>2916</v>
      </c>
      <c r="R1904"/>
    </row>
    <row r="1905" spans="14:18">
      <c r="N1905" s="107" t="str">
        <f t="shared" si="61"/>
        <v>L8106-068</v>
      </c>
      <c r="O1905" s="126" t="s">
        <v>1663</v>
      </c>
      <c r="P1905">
        <v>3780</v>
      </c>
      <c r="Q1905" s="111">
        <v>3402</v>
      </c>
      <c r="R1905"/>
    </row>
    <row r="1906" spans="14:18">
      <c r="N1906" s="107" t="str">
        <f t="shared" si="61"/>
        <v>L8106-075</v>
      </c>
      <c r="O1906" s="126" t="s">
        <v>1664</v>
      </c>
      <c r="P1906">
        <v>4320</v>
      </c>
      <c r="Q1906" s="111">
        <v>3888</v>
      </c>
      <c r="R1906"/>
    </row>
    <row r="1907" spans="14:18">
      <c r="N1907" s="107" t="str">
        <f t="shared" si="61"/>
        <v>L8106-089</v>
      </c>
      <c r="O1907" s="126" t="s">
        <v>1665</v>
      </c>
      <c r="P1907">
        <v>5400</v>
      </c>
      <c r="Q1907" s="111">
        <v>4860</v>
      </c>
      <c r="R1907"/>
    </row>
    <row r="1908" spans="14:18">
      <c r="N1908" s="107" t="str">
        <f t="shared" si="61"/>
        <v>L8106-096</v>
      </c>
      <c r="O1908" s="126" t="s">
        <v>1666</v>
      </c>
      <c r="P1908">
        <v>8640</v>
      </c>
      <c r="Q1908" s="111">
        <v>7776</v>
      </c>
      <c r="R1908"/>
    </row>
    <row r="1909" spans="14:18">
      <c r="N1909" s="107" t="str">
        <f t="shared" si="61"/>
        <v>L8106-104</v>
      </c>
      <c r="O1909" s="126" t="s">
        <v>1667</v>
      </c>
      <c r="P1909">
        <v>10800</v>
      </c>
      <c r="Q1909" s="111">
        <v>9720</v>
      </c>
      <c r="R1909"/>
    </row>
    <row r="1910" spans="14:18">
      <c r="N1910" s="107" t="str">
        <f t="shared" si="61"/>
        <v>L8106-118</v>
      </c>
      <c r="O1910" s="126" t="s">
        <v>1668</v>
      </c>
      <c r="P1910">
        <v>16200</v>
      </c>
      <c r="Q1910" s="111">
        <v>14580</v>
      </c>
      <c r="R1910"/>
    </row>
    <row r="1911" spans="14:18">
      <c r="N1911" s="107" t="str">
        <f t="shared" si="61"/>
        <v>L8106-125</v>
      </c>
      <c r="O1911" s="126" t="s">
        <v>1669</v>
      </c>
      <c r="P1911">
        <v>21600</v>
      </c>
      <c r="Q1911" s="111">
        <v>19440</v>
      </c>
      <c r="R1911"/>
    </row>
    <row r="1912" spans="14:18">
      <c r="N1912" s="107" t="str">
        <f t="shared" si="61"/>
        <v>L8107-016</v>
      </c>
      <c r="O1912" s="126" t="s">
        <v>1670</v>
      </c>
      <c r="P1912"/>
      <c r="Q1912" s="111">
        <v>1080</v>
      </c>
      <c r="R1912" t="s">
        <v>109</v>
      </c>
    </row>
    <row r="1913" spans="14:18">
      <c r="N1913" s="107" t="str">
        <f t="shared" si="61"/>
        <v>L8107-020</v>
      </c>
      <c r="O1913" s="126" t="s">
        <v>1671</v>
      </c>
      <c r="P1913"/>
      <c r="Q1913" s="111">
        <v>1620</v>
      </c>
      <c r="R1913" t="s">
        <v>109</v>
      </c>
    </row>
    <row r="1914" spans="14:18">
      <c r="N1914" s="107" t="str">
        <f t="shared" si="61"/>
        <v>L8107-037</v>
      </c>
      <c r="O1914" s="126" t="s">
        <v>1672</v>
      </c>
      <c r="P1914"/>
      <c r="Q1914" s="111">
        <v>2160</v>
      </c>
      <c r="R1914" t="s">
        <v>109</v>
      </c>
    </row>
    <row r="1915" spans="14:18">
      <c r="N1915" s="107" t="str">
        <f t="shared" si="61"/>
        <v>L8107-044</v>
      </c>
      <c r="O1915" s="126" t="s">
        <v>1673</v>
      </c>
      <c r="P1915"/>
      <c r="Q1915" s="111">
        <v>2700</v>
      </c>
      <c r="R1915" t="s">
        <v>109</v>
      </c>
    </row>
    <row r="1916" spans="14:18">
      <c r="N1916" s="107" t="str">
        <f t="shared" si="61"/>
        <v>L8107-058</v>
      </c>
      <c r="O1916" s="126" t="s">
        <v>1674</v>
      </c>
      <c r="P1916">
        <v>3240</v>
      </c>
      <c r="Q1916" s="111">
        <v>2916</v>
      </c>
      <c r="R1916"/>
    </row>
    <row r="1917" spans="14:18">
      <c r="N1917" s="107" t="str">
        <f t="shared" si="61"/>
        <v>L8107-065</v>
      </c>
      <c r="O1917" s="126" t="s">
        <v>1675</v>
      </c>
      <c r="P1917">
        <v>4320</v>
      </c>
      <c r="Q1917" s="111">
        <v>3888</v>
      </c>
      <c r="R1917"/>
    </row>
    <row r="1918" spans="14:18">
      <c r="N1918" s="107" t="str">
        <f t="shared" si="61"/>
        <v>L8107-079</v>
      </c>
      <c r="O1918" s="126" t="s">
        <v>1676</v>
      </c>
      <c r="P1918">
        <v>5400</v>
      </c>
      <c r="Q1918" s="111">
        <v>4860</v>
      </c>
      <c r="R1918"/>
    </row>
    <row r="1919" spans="14:18">
      <c r="N1919" s="107" t="str">
        <f t="shared" si="61"/>
        <v>L8107-086</v>
      </c>
      <c r="O1919" s="126" t="s">
        <v>1677</v>
      </c>
      <c r="P1919">
        <v>8640</v>
      </c>
      <c r="Q1919" s="111">
        <v>7776</v>
      </c>
      <c r="R1919"/>
    </row>
    <row r="1920" spans="14:18">
      <c r="N1920" s="107" t="str">
        <f t="shared" si="61"/>
        <v>L8107-090</v>
      </c>
      <c r="O1920" s="126" t="s">
        <v>1678</v>
      </c>
      <c r="P1920">
        <v>10800</v>
      </c>
      <c r="Q1920" s="111">
        <v>9720</v>
      </c>
      <c r="R1920"/>
    </row>
    <row r="1921" spans="14:18">
      <c r="N1921" s="107" t="str">
        <f t="shared" si="61"/>
        <v>L8108-010</v>
      </c>
      <c r="O1921" s="126" t="s">
        <v>1679</v>
      </c>
      <c r="P1921"/>
      <c r="Q1921" s="111">
        <v>1080</v>
      </c>
      <c r="R1921" t="s">
        <v>109</v>
      </c>
    </row>
    <row r="1922" spans="14:18">
      <c r="N1922" s="107" t="str">
        <f t="shared" si="61"/>
        <v>L8108-027</v>
      </c>
      <c r="O1922" s="126" t="s">
        <v>1680</v>
      </c>
      <c r="P1922"/>
      <c r="Q1922" s="111">
        <v>1620</v>
      </c>
      <c r="R1922" t="s">
        <v>109</v>
      </c>
    </row>
    <row r="1923" spans="14:18">
      <c r="N1923" s="107" t="str">
        <f t="shared" si="61"/>
        <v>L8108-034</v>
      </c>
      <c r="O1923" s="126" t="s">
        <v>1681</v>
      </c>
      <c r="P1923"/>
      <c r="Q1923" s="111">
        <v>2160</v>
      </c>
      <c r="R1923" t="s">
        <v>109</v>
      </c>
    </row>
    <row r="1924" spans="14:18">
      <c r="N1924" s="107" t="str">
        <f t="shared" si="61"/>
        <v>L8108-048</v>
      </c>
      <c r="O1924" s="126" t="s">
        <v>1682</v>
      </c>
      <c r="P1924"/>
      <c r="Q1924" s="111">
        <v>2700</v>
      </c>
      <c r="R1924" t="s">
        <v>109</v>
      </c>
    </row>
    <row r="1925" spans="14:18">
      <c r="N1925" s="107" t="str">
        <f t="shared" si="61"/>
        <v>L8108-055</v>
      </c>
      <c r="O1925" s="126" t="s">
        <v>1683</v>
      </c>
      <c r="P1925">
        <v>3240</v>
      </c>
      <c r="Q1925" s="111">
        <v>2916</v>
      </c>
      <c r="R1925"/>
    </row>
    <row r="1926" spans="14:18">
      <c r="N1926" s="107" t="str">
        <f t="shared" si="61"/>
        <v>L8108-069</v>
      </c>
      <c r="O1926" s="126" t="s">
        <v>1684</v>
      </c>
      <c r="P1926">
        <v>4320</v>
      </c>
      <c r="Q1926" s="111">
        <v>3888</v>
      </c>
      <c r="R1926"/>
    </row>
    <row r="1927" spans="14:18">
      <c r="N1927" s="107" t="str">
        <f t="shared" si="61"/>
        <v>L8108-076</v>
      </c>
      <c r="O1927" s="126" t="s">
        <v>1685</v>
      </c>
      <c r="P1927">
        <v>5400</v>
      </c>
      <c r="Q1927" s="111">
        <v>4860</v>
      </c>
      <c r="R1927"/>
    </row>
    <row r="1928" spans="14:18">
      <c r="N1928" s="107" t="str">
        <f t="shared" si="61"/>
        <v>L8108-080</v>
      </c>
      <c r="O1928" s="126" t="s">
        <v>1686</v>
      </c>
      <c r="P1928">
        <v>8640</v>
      </c>
      <c r="Q1928" s="111">
        <v>7776</v>
      </c>
      <c r="R1928"/>
    </row>
    <row r="1929" spans="14:18">
      <c r="N1929" s="107" t="str">
        <f t="shared" si="61"/>
        <v>L8108-097</v>
      </c>
      <c r="O1929" s="126" t="s">
        <v>1687</v>
      </c>
      <c r="P1929">
        <v>10800</v>
      </c>
      <c r="Q1929" s="111">
        <v>9720</v>
      </c>
      <c r="R1929"/>
    </row>
    <row r="1930" spans="14:18">
      <c r="N1930" s="107" t="str">
        <f t="shared" si="61"/>
        <v>L8109-017</v>
      </c>
      <c r="O1930" s="126" t="s">
        <v>1688</v>
      </c>
      <c r="P1930"/>
      <c r="Q1930" s="111">
        <v>1620</v>
      </c>
      <c r="R1930" t="s">
        <v>109</v>
      </c>
    </row>
    <row r="1931" spans="14:18">
      <c r="N1931" s="107" t="str">
        <f t="shared" si="61"/>
        <v>L8109-024</v>
      </c>
      <c r="O1931" s="126" t="s">
        <v>1689</v>
      </c>
      <c r="P1931"/>
      <c r="Q1931" s="111">
        <v>2160</v>
      </c>
      <c r="R1931" t="s">
        <v>109</v>
      </c>
    </row>
    <row r="1932" spans="14:18">
      <c r="N1932" s="107" t="str">
        <f t="shared" si="61"/>
        <v>L8109-038</v>
      </c>
      <c r="O1932" s="126" t="s">
        <v>1690</v>
      </c>
      <c r="P1932"/>
      <c r="Q1932" s="111">
        <v>2700</v>
      </c>
      <c r="R1932" t="s">
        <v>109</v>
      </c>
    </row>
    <row r="1933" spans="14:18">
      <c r="N1933" s="107" t="str">
        <f t="shared" si="61"/>
        <v>L8109-045</v>
      </c>
      <c r="O1933" s="126" t="s">
        <v>1691</v>
      </c>
      <c r="P1933">
        <v>3240</v>
      </c>
      <c r="Q1933" s="111">
        <v>2916</v>
      </c>
      <c r="R1933"/>
    </row>
    <row r="1934" spans="14:18">
      <c r="N1934" s="107" t="str">
        <f t="shared" si="61"/>
        <v>L8109-059</v>
      </c>
      <c r="O1934" s="126" t="s">
        <v>1692</v>
      </c>
      <c r="P1934">
        <v>5400</v>
      </c>
      <c r="Q1934" s="111">
        <v>4860</v>
      </c>
      <c r="R1934"/>
    </row>
    <row r="1935" spans="14:18">
      <c r="N1935" s="107" t="str">
        <f t="shared" si="61"/>
        <v>L8110-015</v>
      </c>
      <c r="O1935" s="126" t="s">
        <v>1693</v>
      </c>
      <c r="P1935"/>
      <c r="Q1935" s="111">
        <v>1620</v>
      </c>
      <c r="R1935" t="s">
        <v>109</v>
      </c>
    </row>
    <row r="1936" spans="14:18">
      <c r="N1936" s="107" t="str">
        <f t="shared" si="61"/>
        <v>L8110-029</v>
      </c>
      <c r="O1936" s="126" t="s">
        <v>1694</v>
      </c>
      <c r="P1936"/>
      <c r="Q1936" s="111">
        <v>2160</v>
      </c>
      <c r="R1936" t="s">
        <v>109</v>
      </c>
    </row>
    <row r="1937" spans="14:18">
      <c r="N1937" s="107" t="str">
        <f t="shared" si="61"/>
        <v>L8110-036</v>
      </c>
      <c r="O1937" s="126" t="s">
        <v>1695</v>
      </c>
      <c r="P1937"/>
      <c r="Q1937" s="111">
        <v>2700</v>
      </c>
      <c r="R1937" t="s">
        <v>109</v>
      </c>
    </row>
    <row r="1938" spans="14:18">
      <c r="N1938" s="107" t="str">
        <f t="shared" si="61"/>
        <v>L8110-040</v>
      </c>
      <c r="O1938" s="126" t="s">
        <v>1696</v>
      </c>
      <c r="P1938">
        <v>3240</v>
      </c>
      <c r="Q1938" s="111">
        <v>2916</v>
      </c>
      <c r="R1938"/>
    </row>
    <row r="1939" spans="14:18">
      <c r="N1939" s="107" t="str">
        <f t="shared" si="61"/>
        <v>L8110-057</v>
      </c>
      <c r="O1939" s="126" t="s">
        <v>1697</v>
      </c>
      <c r="P1939">
        <v>5400</v>
      </c>
      <c r="Q1939" s="111">
        <v>4860</v>
      </c>
      <c r="R1939"/>
    </row>
    <row r="1940" spans="14:18">
      <c r="N1940" s="107" t="str">
        <f t="shared" si="61"/>
        <v>L8111-019</v>
      </c>
      <c r="O1940" s="126" t="s">
        <v>1698</v>
      </c>
      <c r="P1940"/>
      <c r="Q1940" s="111">
        <v>1080</v>
      </c>
      <c r="R1940" t="s">
        <v>109</v>
      </c>
    </row>
    <row r="1941" spans="14:18">
      <c r="N1941" s="107" t="str">
        <f t="shared" si="61"/>
        <v>L8111-026</v>
      </c>
      <c r="O1941" s="126" t="s">
        <v>1699</v>
      </c>
      <c r="P1941"/>
      <c r="Q1941" s="111">
        <v>1620</v>
      </c>
      <c r="R1941" t="s">
        <v>109</v>
      </c>
    </row>
    <row r="1942" spans="14:18">
      <c r="N1942" s="107" t="str">
        <f t="shared" si="61"/>
        <v>L8111-030</v>
      </c>
      <c r="O1942" s="126" t="s">
        <v>1700</v>
      </c>
      <c r="P1942"/>
      <c r="Q1942" s="111">
        <v>2160</v>
      </c>
      <c r="R1942" t="s">
        <v>109</v>
      </c>
    </row>
    <row r="1943" spans="14:18">
      <c r="N1943" s="107" t="str">
        <f t="shared" si="61"/>
        <v>L8111-047</v>
      </c>
      <c r="O1943" s="126" t="s">
        <v>1701</v>
      </c>
      <c r="P1943"/>
      <c r="Q1943" s="111">
        <v>2700</v>
      </c>
      <c r="R1943" t="s">
        <v>109</v>
      </c>
    </row>
    <row r="1944" spans="14:18">
      <c r="N1944" s="107" t="str">
        <f t="shared" si="61"/>
        <v>L8111-054</v>
      </c>
      <c r="O1944" s="126" t="s">
        <v>1702</v>
      </c>
      <c r="P1944"/>
      <c r="Q1944" s="111">
        <v>3240</v>
      </c>
      <c r="R1944"/>
    </row>
    <row r="1945" spans="14:18">
      <c r="N1945" s="107" t="str">
        <f t="shared" si="61"/>
        <v>L8111-068</v>
      </c>
      <c r="O1945" s="126" t="s">
        <v>1703</v>
      </c>
      <c r="P1945"/>
      <c r="Q1945" s="111">
        <v>5400</v>
      </c>
      <c r="R1945"/>
    </row>
    <row r="1946" spans="14:18">
      <c r="N1946" s="107" t="str">
        <f t="shared" si="61"/>
        <v>L8112-016</v>
      </c>
      <c r="O1946" s="126" t="s">
        <v>1704</v>
      </c>
      <c r="P1946"/>
      <c r="Q1946" s="111">
        <v>2160</v>
      </c>
      <c r="R1946" t="s">
        <v>109</v>
      </c>
    </row>
    <row r="1947" spans="14:18">
      <c r="N1947" s="107" t="str">
        <f t="shared" si="61"/>
        <v>L8112-020</v>
      </c>
      <c r="O1947" s="126" t="s">
        <v>1705</v>
      </c>
      <c r="P1947"/>
      <c r="Q1947" s="111">
        <v>2700</v>
      </c>
      <c r="R1947" t="s">
        <v>109</v>
      </c>
    </row>
    <row r="1948" spans="14:18">
      <c r="N1948" s="107" t="str">
        <f t="shared" si="61"/>
        <v>L8112-037</v>
      </c>
      <c r="O1948" s="126" t="s">
        <v>1706</v>
      </c>
      <c r="P1948">
        <v>3240</v>
      </c>
      <c r="Q1948" s="111">
        <v>2916</v>
      </c>
      <c r="R1948"/>
    </row>
    <row r="1949" spans="14:18">
      <c r="N1949" s="107" t="str">
        <f t="shared" si="61"/>
        <v>L8112-044</v>
      </c>
      <c r="O1949" s="126" t="s">
        <v>1707</v>
      </c>
      <c r="P1949">
        <v>4320</v>
      </c>
      <c r="Q1949" s="111">
        <v>3888</v>
      </c>
      <c r="R1949"/>
    </row>
    <row r="1950" spans="14:18">
      <c r="N1950" s="107" t="str">
        <f t="shared" si="61"/>
        <v>L8112-058</v>
      </c>
      <c r="O1950" s="126" t="s">
        <v>1708</v>
      </c>
      <c r="P1950">
        <v>5400</v>
      </c>
      <c r="Q1950" s="111">
        <v>4860</v>
      </c>
      <c r="R1950"/>
    </row>
    <row r="1951" spans="14:18">
      <c r="N1951" s="107" t="str">
        <f t="shared" si="61"/>
        <v>L8113-010</v>
      </c>
      <c r="O1951" s="126" t="s">
        <v>1709</v>
      </c>
      <c r="P1951"/>
      <c r="Q1951" s="111">
        <v>1080</v>
      </c>
      <c r="R1951" t="s">
        <v>109</v>
      </c>
    </row>
    <row r="1952" spans="14:18">
      <c r="N1952" s="107" t="str">
        <f t="shared" si="61"/>
        <v>L8113-027</v>
      </c>
      <c r="O1952" s="126" t="s">
        <v>1710</v>
      </c>
      <c r="P1952"/>
      <c r="Q1952" s="111">
        <v>1620</v>
      </c>
      <c r="R1952" t="s">
        <v>109</v>
      </c>
    </row>
    <row r="1953" spans="14:18">
      <c r="N1953" s="107" t="str">
        <f t="shared" si="61"/>
        <v>L8113-034</v>
      </c>
      <c r="O1953" s="126" t="s">
        <v>1711</v>
      </c>
      <c r="P1953"/>
      <c r="Q1953" s="111">
        <v>2160</v>
      </c>
      <c r="R1953" t="s">
        <v>109</v>
      </c>
    </row>
    <row r="1954" spans="14:18">
      <c r="N1954" s="107" t="str">
        <f t="shared" si="61"/>
        <v>L8113-048</v>
      </c>
      <c r="O1954" s="126" t="s">
        <v>1712</v>
      </c>
      <c r="P1954"/>
      <c r="Q1954" s="111">
        <v>2700</v>
      </c>
      <c r="R1954" t="s">
        <v>109</v>
      </c>
    </row>
    <row r="1955" spans="14:18">
      <c r="N1955" s="107" t="str">
        <f t="shared" si="61"/>
        <v>L8113-055</v>
      </c>
      <c r="O1955" s="126" t="s">
        <v>1713</v>
      </c>
      <c r="P1955">
        <v>3240</v>
      </c>
      <c r="Q1955" s="111">
        <v>2916</v>
      </c>
      <c r="R1955"/>
    </row>
    <row r="1956" spans="14:18">
      <c r="N1956" s="107" t="str">
        <f t="shared" si="61"/>
        <v>L8113-069</v>
      </c>
      <c r="O1956" s="126" t="s">
        <v>1714</v>
      </c>
      <c r="P1956">
        <v>5400</v>
      </c>
      <c r="Q1956" s="111">
        <v>4860</v>
      </c>
      <c r="R1956"/>
    </row>
    <row r="1957" spans="14:18">
      <c r="N1957" s="107" t="str">
        <f t="shared" si="61"/>
        <v>L8114-017</v>
      </c>
      <c r="O1957" s="126" t="s">
        <v>1715</v>
      </c>
      <c r="P1957"/>
      <c r="Q1957" s="111">
        <v>1620</v>
      </c>
      <c r="R1957" t="s">
        <v>109</v>
      </c>
    </row>
    <row r="1958" spans="14:18">
      <c r="N1958" s="107" t="str">
        <f t="shared" si="61"/>
        <v>L8114-024</v>
      </c>
      <c r="O1958" s="126" t="s">
        <v>1716</v>
      </c>
      <c r="P1958"/>
      <c r="Q1958" s="111">
        <v>2160</v>
      </c>
      <c r="R1958" t="s">
        <v>109</v>
      </c>
    </row>
    <row r="1959" spans="14:18">
      <c r="N1959" s="107" t="str">
        <f t="shared" ref="N1959:N2022" si="62">RIGHT(O1959,9)</f>
        <v>L8114-038</v>
      </c>
      <c r="O1959" s="126" t="s">
        <v>1717</v>
      </c>
      <c r="P1959"/>
      <c r="Q1959" s="111">
        <v>2700</v>
      </c>
      <c r="R1959" t="s">
        <v>109</v>
      </c>
    </row>
    <row r="1960" spans="14:18">
      <c r="N1960" s="107" t="str">
        <f t="shared" si="62"/>
        <v>L8114-045</v>
      </c>
      <c r="O1960" s="126" t="s">
        <v>1718</v>
      </c>
      <c r="P1960">
        <v>3240</v>
      </c>
      <c r="Q1960" s="111">
        <v>2916</v>
      </c>
      <c r="R1960"/>
    </row>
    <row r="1961" spans="14:18">
      <c r="N1961" s="107" t="str">
        <f t="shared" si="62"/>
        <v>L8114-059</v>
      </c>
      <c r="O1961" s="126" t="s">
        <v>1719</v>
      </c>
      <c r="P1961">
        <v>5400</v>
      </c>
      <c r="Q1961" s="111">
        <v>4860</v>
      </c>
      <c r="R1961"/>
    </row>
    <row r="1962" spans="14:18">
      <c r="N1962" s="107" t="str">
        <f t="shared" si="62"/>
        <v>L8114-066</v>
      </c>
      <c r="O1962" s="126" t="s">
        <v>1720</v>
      </c>
      <c r="P1962"/>
      <c r="Q1962" s="111">
        <v>2700</v>
      </c>
      <c r="R1962" t="s">
        <v>109</v>
      </c>
    </row>
    <row r="1963" spans="14:18">
      <c r="N1963" s="107" t="str">
        <f t="shared" si="62"/>
        <v>L8114-070</v>
      </c>
      <c r="O1963" s="126" t="s">
        <v>1721</v>
      </c>
      <c r="P1963">
        <v>3240</v>
      </c>
      <c r="Q1963" s="111">
        <v>2916</v>
      </c>
      <c r="R1963"/>
    </row>
    <row r="1964" spans="14:18">
      <c r="N1964" s="107" t="str">
        <f t="shared" si="62"/>
        <v>L8114-087</v>
      </c>
      <c r="O1964" s="126" t="s">
        <v>1722</v>
      </c>
      <c r="P1964">
        <v>4320</v>
      </c>
      <c r="Q1964" s="111">
        <v>3888</v>
      </c>
      <c r="R1964"/>
    </row>
    <row r="1965" spans="14:18">
      <c r="N1965" s="107" t="str">
        <f t="shared" si="62"/>
        <v>L8114-094</v>
      </c>
      <c r="O1965" s="126" t="s">
        <v>1723</v>
      </c>
      <c r="P1965">
        <v>6480</v>
      </c>
      <c r="Q1965" s="111">
        <v>5832</v>
      </c>
      <c r="R1965"/>
    </row>
    <row r="1966" spans="14:18">
      <c r="N1966" s="107" t="str">
        <f t="shared" si="62"/>
        <v>L8114-109</v>
      </c>
      <c r="O1966" s="126" t="s">
        <v>1724</v>
      </c>
      <c r="P1966">
        <v>8640</v>
      </c>
      <c r="Q1966" s="111">
        <v>7776</v>
      </c>
      <c r="R1966"/>
    </row>
    <row r="1967" spans="14:18">
      <c r="N1967" s="107" t="str">
        <f t="shared" si="62"/>
        <v>L8115-014</v>
      </c>
      <c r="O1967" s="126" t="s">
        <v>1725</v>
      </c>
      <c r="P1967"/>
      <c r="Q1967" s="111">
        <v>1080</v>
      </c>
      <c r="R1967" t="s">
        <v>109</v>
      </c>
    </row>
    <row r="1968" spans="14:18">
      <c r="N1968" s="107" t="str">
        <f t="shared" si="62"/>
        <v>L8115-028</v>
      </c>
      <c r="O1968" s="126" t="s">
        <v>1726</v>
      </c>
      <c r="P1968"/>
      <c r="Q1968" s="111">
        <v>1620</v>
      </c>
      <c r="R1968" t="s">
        <v>109</v>
      </c>
    </row>
    <row r="1969" spans="14:18">
      <c r="N1969" s="107" t="str">
        <f t="shared" si="62"/>
        <v>L8115-035</v>
      </c>
      <c r="O1969" s="126" t="s">
        <v>1727</v>
      </c>
      <c r="P1969"/>
      <c r="Q1969" s="111">
        <v>2160</v>
      </c>
      <c r="R1969" t="s">
        <v>109</v>
      </c>
    </row>
    <row r="1970" spans="14:18">
      <c r="N1970" s="107" t="str">
        <f t="shared" si="62"/>
        <v>L8115-049</v>
      </c>
      <c r="O1970" s="126" t="s">
        <v>1728</v>
      </c>
      <c r="P1970"/>
      <c r="Q1970" s="111">
        <v>2700</v>
      </c>
      <c r="R1970" t="s">
        <v>109</v>
      </c>
    </row>
    <row r="1971" spans="14:18">
      <c r="N1971" s="107" t="str">
        <f t="shared" si="62"/>
        <v>L8115-056</v>
      </c>
      <c r="O1971" s="126" t="s">
        <v>1729</v>
      </c>
      <c r="P1971">
        <v>3240</v>
      </c>
      <c r="Q1971" s="111">
        <v>2916</v>
      </c>
      <c r="R1971"/>
    </row>
    <row r="1972" spans="14:18">
      <c r="N1972" s="107" t="str">
        <f t="shared" si="62"/>
        <v>L8115-060</v>
      </c>
      <c r="O1972" s="126" t="s">
        <v>1730</v>
      </c>
      <c r="P1972">
        <v>5400</v>
      </c>
      <c r="Q1972" s="111">
        <v>4860</v>
      </c>
      <c r="R1972"/>
    </row>
    <row r="1973" spans="14:18">
      <c r="N1973" s="107" t="str">
        <f t="shared" si="62"/>
        <v>L8116-018</v>
      </c>
      <c r="O1973" s="126" t="s">
        <v>1731</v>
      </c>
      <c r="P1973"/>
      <c r="Q1973" s="111">
        <v>1080</v>
      </c>
      <c r="R1973" t="s">
        <v>109</v>
      </c>
    </row>
    <row r="1974" spans="14:18">
      <c r="N1974" s="107" t="str">
        <f t="shared" si="62"/>
        <v>L8116-025</v>
      </c>
      <c r="O1974" s="126" t="s">
        <v>1732</v>
      </c>
      <c r="P1974"/>
      <c r="Q1974" s="111">
        <v>1620</v>
      </c>
      <c r="R1974" t="s">
        <v>109</v>
      </c>
    </row>
    <row r="1975" spans="14:18">
      <c r="N1975" s="107" t="str">
        <f t="shared" si="62"/>
        <v>L8116-039</v>
      </c>
      <c r="O1975" s="126" t="s">
        <v>1733</v>
      </c>
      <c r="P1975"/>
      <c r="Q1975" s="111">
        <v>2160</v>
      </c>
      <c r="R1975" t="s">
        <v>109</v>
      </c>
    </row>
    <row r="1976" spans="14:18">
      <c r="N1976" s="107" t="str">
        <f t="shared" si="62"/>
        <v>L8116-046</v>
      </c>
      <c r="O1976" s="126" t="s">
        <v>1734</v>
      </c>
      <c r="P1976"/>
      <c r="Q1976" s="111">
        <v>2700</v>
      </c>
      <c r="R1976" t="s">
        <v>109</v>
      </c>
    </row>
    <row r="1977" spans="14:18">
      <c r="N1977" s="107" t="str">
        <f t="shared" si="62"/>
        <v>L8116-050</v>
      </c>
      <c r="O1977" s="126" t="s">
        <v>1735</v>
      </c>
      <c r="P1977"/>
      <c r="Q1977" s="111">
        <v>3240</v>
      </c>
      <c r="R1977"/>
    </row>
    <row r="1978" spans="14:18">
      <c r="N1978" s="107" t="str">
        <f t="shared" si="62"/>
        <v>L8116-067</v>
      </c>
      <c r="O1978" s="126" t="s">
        <v>1736</v>
      </c>
      <c r="P1978"/>
      <c r="Q1978" s="111">
        <v>5400</v>
      </c>
      <c r="R1978"/>
    </row>
    <row r="1979" spans="14:18">
      <c r="N1979" s="107" t="str">
        <f t="shared" si="62"/>
        <v>L8117-015</v>
      </c>
      <c r="O1979" s="126" t="s">
        <v>1737</v>
      </c>
      <c r="P1979"/>
      <c r="Q1979" s="111">
        <v>1080</v>
      </c>
      <c r="R1979" t="s">
        <v>109</v>
      </c>
    </row>
    <row r="1980" spans="14:18">
      <c r="N1980" s="107" t="str">
        <f t="shared" si="62"/>
        <v>L8117-029</v>
      </c>
      <c r="O1980" s="126" t="s">
        <v>1738</v>
      </c>
      <c r="P1980"/>
      <c r="Q1980" s="111">
        <v>1620</v>
      </c>
      <c r="R1980" t="s">
        <v>109</v>
      </c>
    </row>
    <row r="1981" spans="14:18">
      <c r="N1981" s="107" t="str">
        <f t="shared" si="62"/>
        <v>L8117-036</v>
      </c>
      <c r="O1981" s="126" t="s">
        <v>1739</v>
      </c>
      <c r="P1981"/>
      <c r="Q1981" s="111">
        <v>2160</v>
      </c>
      <c r="R1981" t="s">
        <v>109</v>
      </c>
    </row>
    <row r="1982" spans="14:18">
      <c r="N1982" s="107" t="str">
        <f t="shared" si="62"/>
        <v>L8117-040</v>
      </c>
      <c r="O1982" s="126" t="s">
        <v>1740</v>
      </c>
      <c r="P1982"/>
      <c r="Q1982" s="111">
        <v>2700</v>
      </c>
      <c r="R1982" t="s">
        <v>109</v>
      </c>
    </row>
    <row r="1983" spans="14:18">
      <c r="N1983" s="107" t="str">
        <f t="shared" si="62"/>
        <v>L8117-057</v>
      </c>
      <c r="O1983" s="126" t="s">
        <v>1741</v>
      </c>
      <c r="P1983">
        <v>3240</v>
      </c>
      <c r="Q1983" s="111">
        <v>2916</v>
      </c>
      <c r="R1983"/>
    </row>
    <row r="1984" spans="14:18">
      <c r="N1984" s="107" t="str">
        <f t="shared" si="62"/>
        <v>L8117-064</v>
      </c>
      <c r="O1984" s="126" t="s">
        <v>1742</v>
      </c>
      <c r="P1984">
        <v>4320</v>
      </c>
      <c r="Q1984" s="111">
        <v>3888</v>
      </c>
      <c r="R1984"/>
    </row>
    <row r="1985" spans="14:18">
      <c r="N1985" s="107" t="str">
        <f t="shared" si="62"/>
        <v>L8117-078</v>
      </c>
      <c r="O1985" s="126" t="s">
        <v>1743</v>
      </c>
      <c r="P1985">
        <v>5400</v>
      </c>
      <c r="Q1985" s="111">
        <v>4860</v>
      </c>
      <c r="R1985"/>
    </row>
    <row r="1986" spans="14:18">
      <c r="N1986" s="107" t="str">
        <f t="shared" si="62"/>
        <v>L8118-019</v>
      </c>
      <c r="O1986" s="126" t="s">
        <v>1744</v>
      </c>
      <c r="P1986"/>
      <c r="Q1986" s="111">
        <v>1080</v>
      </c>
      <c r="R1986" t="s">
        <v>109</v>
      </c>
    </row>
    <row r="1987" spans="14:18">
      <c r="N1987" s="107" t="str">
        <f t="shared" si="62"/>
        <v>L8118-026</v>
      </c>
      <c r="O1987" s="126" t="s">
        <v>1745</v>
      </c>
      <c r="P1987"/>
      <c r="Q1987" s="111">
        <v>1620</v>
      </c>
      <c r="R1987" t="s">
        <v>109</v>
      </c>
    </row>
    <row r="1988" spans="14:18">
      <c r="N1988" s="107" t="str">
        <f t="shared" si="62"/>
        <v>L8118-030</v>
      </c>
      <c r="O1988" s="126" t="s">
        <v>1746</v>
      </c>
      <c r="P1988"/>
      <c r="Q1988" s="111">
        <v>2160</v>
      </c>
      <c r="R1988" t="s">
        <v>109</v>
      </c>
    </row>
    <row r="1989" spans="14:18">
      <c r="N1989" s="107" t="str">
        <f t="shared" si="62"/>
        <v>L8118-047</v>
      </c>
      <c r="O1989" s="126" t="s">
        <v>1747</v>
      </c>
      <c r="P1989"/>
      <c r="Q1989" s="111">
        <v>2700</v>
      </c>
      <c r="R1989" t="s">
        <v>109</v>
      </c>
    </row>
    <row r="1990" spans="14:18">
      <c r="N1990" s="107" t="str">
        <f t="shared" si="62"/>
        <v>L8118-054</v>
      </c>
      <c r="O1990" s="126" t="s">
        <v>1748</v>
      </c>
      <c r="P1990"/>
      <c r="Q1990" s="111">
        <v>3240</v>
      </c>
      <c r="R1990"/>
    </row>
    <row r="1991" spans="14:18">
      <c r="N1991" s="107" t="str">
        <f t="shared" si="62"/>
        <v>L8118-068</v>
      </c>
      <c r="O1991" s="126" t="s">
        <v>1749</v>
      </c>
      <c r="P1991"/>
      <c r="Q1991" s="111">
        <v>4320</v>
      </c>
      <c r="R1991"/>
    </row>
    <row r="1992" spans="14:18">
      <c r="N1992" s="107" t="str">
        <f t="shared" si="62"/>
        <v>L8118-075</v>
      </c>
      <c r="O1992" s="126" t="s">
        <v>1750</v>
      </c>
      <c r="P1992"/>
      <c r="Q1992" s="111">
        <v>5400</v>
      </c>
      <c r="R1992"/>
    </row>
    <row r="1993" spans="14:18">
      <c r="N1993" s="107" t="str">
        <f t="shared" si="62"/>
        <v>L8119-016</v>
      </c>
      <c r="O1993" s="126" t="s">
        <v>1751</v>
      </c>
      <c r="P1993"/>
      <c r="Q1993" s="111">
        <v>1620</v>
      </c>
      <c r="R1993" t="s">
        <v>109</v>
      </c>
    </row>
    <row r="1994" spans="14:18">
      <c r="N1994" s="107" t="str">
        <f t="shared" si="62"/>
        <v>L8119-020</v>
      </c>
      <c r="O1994" s="126" t="s">
        <v>1752</v>
      </c>
      <c r="P1994"/>
      <c r="Q1994" s="111">
        <v>2160</v>
      </c>
      <c r="R1994" t="s">
        <v>109</v>
      </c>
    </row>
    <row r="1995" spans="14:18">
      <c r="N1995" s="107" t="str">
        <f t="shared" si="62"/>
        <v>L8119-037</v>
      </c>
      <c r="O1995" s="126" t="s">
        <v>1753</v>
      </c>
      <c r="P1995"/>
      <c r="Q1995" s="111">
        <v>2700</v>
      </c>
      <c r="R1995" t="s">
        <v>109</v>
      </c>
    </row>
    <row r="1996" spans="14:18">
      <c r="N1996" s="107" t="str">
        <f t="shared" si="62"/>
        <v>L8119-044</v>
      </c>
      <c r="O1996" s="126" t="s">
        <v>1754</v>
      </c>
      <c r="P1996">
        <v>3240</v>
      </c>
      <c r="Q1996" s="111">
        <v>2916</v>
      </c>
      <c r="R1996"/>
    </row>
    <row r="1997" spans="14:18">
      <c r="N1997" s="107" t="str">
        <f t="shared" si="62"/>
        <v>L8119-058</v>
      </c>
      <c r="O1997" s="126" t="s">
        <v>1755</v>
      </c>
      <c r="P1997">
        <v>4320</v>
      </c>
      <c r="Q1997" s="111">
        <v>3888</v>
      </c>
      <c r="R1997"/>
    </row>
    <row r="1998" spans="14:18">
      <c r="N1998" s="107" t="str">
        <f t="shared" si="62"/>
        <v>L8119-065</v>
      </c>
      <c r="O1998" s="126" t="s">
        <v>1756</v>
      </c>
      <c r="P1998">
        <v>5400</v>
      </c>
      <c r="Q1998" s="111">
        <v>4860</v>
      </c>
      <c r="R1998"/>
    </row>
    <row r="1999" spans="14:18">
      <c r="N1999" s="107" t="str">
        <f t="shared" si="62"/>
        <v>L8120-014</v>
      </c>
      <c r="O1999" s="126" t="s">
        <v>1757</v>
      </c>
      <c r="P1999"/>
      <c r="Q1999" s="111">
        <v>1620</v>
      </c>
      <c r="R1999" t="s">
        <v>109</v>
      </c>
    </row>
    <row r="2000" spans="14:18">
      <c r="N2000" s="107" t="str">
        <f t="shared" si="62"/>
        <v>L8120-028</v>
      </c>
      <c r="O2000" s="126" t="s">
        <v>1758</v>
      </c>
      <c r="P2000"/>
      <c r="Q2000" s="111">
        <v>2160</v>
      </c>
      <c r="R2000" t="s">
        <v>109</v>
      </c>
    </row>
    <row r="2001" spans="14:18">
      <c r="N2001" s="107" t="str">
        <f t="shared" si="62"/>
        <v>L8120-035</v>
      </c>
      <c r="O2001" s="126" t="s">
        <v>1759</v>
      </c>
      <c r="P2001"/>
      <c r="Q2001" s="111">
        <v>2700</v>
      </c>
      <c r="R2001" t="s">
        <v>109</v>
      </c>
    </row>
    <row r="2002" spans="14:18">
      <c r="N2002" s="107" t="str">
        <f t="shared" si="62"/>
        <v>L8120-049</v>
      </c>
      <c r="O2002" s="126" t="s">
        <v>1760</v>
      </c>
      <c r="P2002">
        <v>3240</v>
      </c>
      <c r="Q2002" s="111">
        <v>2916</v>
      </c>
      <c r="R2002"/>
    </row>
    <row r="2003" spans="14:18">
      <c r="N2003" s="107" t="str">
        <f t="shared" si="62"/>
        <v>L8120-056</v>
      </c>
      <c r="O2003" s="126" t="s">
        <v>1761</v>
      </c>
      <c r="P2003">
        <v>4320</v>
      </c>
      <c r="Q2003" s="111">
        <v>3888</v>
      </c>
      <c r="R2003"/>
    </row>
    <row r="2004" spans="14:18">
      <c r="N2004" s="107" t="str">
        <f t="shared" si="62"/>
        <v>L8120-060</v>
      </c>
      <c r="O2004" s="126" t="s">
        <v>1762</v>
      </c>
      <c r="P2004">
        <v>5400</v>
      </c>
      <c r="Q2004" s="111">
        <v>4860</v>
      </c>
      <c r="R2004"/>
    </row>
    <row r="2005" spans="14:18">
      <c r="N2005" s="107" t="str">
        <f t="shared" si="62"/>
        <v>L8121-018</v>
      </c>
      <c r="O2005" s="126" t="s">
        <v>1763</v>
      </c>
      <c r="P2005"/>
      <c r="Q2005" s="111">
        <v>2160</v>
      </c>
      <c r="R2005" t="s">
        <v>109</v>
      </c>
    </row>
    <row r="2006" spans="14:18">
      <c r="N2006" s="107" t="str">
        <f t="shared" si="62"/>
        <v>L8121-025</v>
      </c>
      <c r="O2006" s="126" t="s">
        <v>1764</v>
      </c>
      <c r="P2006"/>
      <c r="Q2006" s="111">
        <v>2700</v>
      </c>
      <c r="R2006" t="s">
        <v>109</v>
      </c>
    </row>
    <row r="2007" spans="14:18">
      <c r="N2007" s="107" t="str">
        <f t="shared" si="62"/>
        <v>L8121-039</v>
      </c>
      <c r="O2007" s="126" t="s">
        <v>1765</v>
      </c>
      <c r="P2007">
        <v>3240</v>
      </c>
      <c r="Q2007" s="111">
        <v>2916</v>
      </c>
      <c r="R2007"/>
    </row>
    <row r="2008" spans="14:18">
      <c r="N2008" s="107" t="str">
        <f t="shared" si="62"/>
        <v>L8121-046</v>
      </c>
      <c r="O2008" s="126" t="s">
        <v>1766</v>
      </c>
      <c r="P2008">
        <v>4320</v>
      </c>
      <c r="Q2008" s="111">
        <v>3888</v>
      </c>
      <c r="R2008"/>
    </row>
    <row r="2009" spans="14:18">
      <c r="N2009" s="107" t="str">
        <f t="shared" si="62"/>
        <v>L8121-050</v>
      </c>
      <c r="O2009" s="126" t="s">
        <v>1767</v>
      </c>
      <c r="P2009">
        <v>5400</v>
      </c>
      <c r="Q2009" s="111">
        <v>4860</v>
      </c>
      <c r="R2009"/>
    </row>
    <row r="2010" spans="14:18">
      <c r="N2010" s="107" t="str">
        <f t="shared" si="62"/>
        <v>L8121-067</v>
      </c>
      <c r="O2010" s="126" t="s">
        <v>1768</v>
      </c>
      <c r="P2010"/>
      <c r="Q2010" s="111">
        <v>4400</v>
      </c>
      <c r="R2010"/>
    </row>
    <row r="2011" spans="14:18">
      <c r="N2011" s="107" t="str">
        <f t="shared" si="62"/>
        <v>L8121-074</v>
      </c>
      <c r="O2011" s="126" t="s">
        <v>1769</v>
      </c>
      <c r="P2011"/>
      <c r="Q2011" s="111">
        <v>5500</v>
      </c>
      <c r="R2011"/>
    </row>
    <row r="2012" spans="14:18">
      <c r="N2012" s="107" t="str">
        <f t="shared" si="62"/>
        <v>L8121-088</v>
      </c>
      <c r="O2012" s="126" t="s">
        <v>1770</v>
      </c>
      <c r="P2012"/>
      <c r="Q2012" s="111">
        <v>8800</v>
      </c>
      <c r="R2012"/>
    </row>
    <row r="2013" spans="14:18">
      <c r="N2013" s="107" t="str">
        <f t="shared" si="62"/>
        <v>L8121-095</v>
      </c>
      <c r="O2013" s="126" t="s">
        <v>1771</v>
      </c>
      <c r="P2013"/>
      <c r="Q2013" s="111">
        <v>11000</v>
      </c>
      <c r="R2013"/>
    </row>
    <row r="2014" spans="14:18">
      <c r="N2014" s="107" t="str">
        <f t="shared" si="62"/>
        <v>L8122-015</v>
      </c>
      <c r="O2014" s="126" t="s">
        <v>1772</v>
      </c>
      <c r="P2014"/>
      <c r="Q2014" s="72">
        <v>1620</v>
      </c>
      <c r="R2014" t="s">
        <v>109</v>
      </c>
    </row>
    <row r="2015" spans="14:18">
      <c r="N2015" s="107" t="str">
        <f t="shared" si="62"/>
        <v>L8122-029</v>
      </c>
      <c r="O2015" s="126" t="s">
        <v>1773</v>
      </c>
      <c r="P2015"/>
      <c r="Q2015" s="72">
        <v>2160</v>
      </c>
      <c r="R2015" t="s">
        <v>109</v>
      </c>
    </row>
    <row r="2016" spans="14:18">
      <c r="N2016" s="107" t="str">
        <f t="shared" si="62"/>
        <v>L8122-036</v>
      </c>
      <c r="O2016" s="126" t="s">
        <v>1774</v>
      </c>
      <c r="P2016"/>
      <c r="Q2016" s="72">
        <v>2700</v>
      </c>
      <c r="R2016" t="s">
        <v>109</v>
      </c>
    </row>
    <row r="2017" spans="14:18">
      <c r="N2017" s="107" t="str">
        <f t="shared" si="62"/>
        <v>L8122-040</v>
      </c>
      <c r="O2017" s="126" t="s">
        <v>1775</v>
      </c>
      <c r="P2017">
        <v>3240</v>
      </c>
      <c r="Q2017" s="72">
        <v>2916</v>
      </c>
      <c r="R2017"/>
    </row>
    <row r="2018" spans="14:18">
      <c r="N2018" s="107" t="str">
        <f t="shared" si="62"/>
        <v>L8122-057</v>
      </c>
      <c r="O2018" s="126" t="s">
        <v>1776</v>
      </c>
      <c r="P2018">
        <v>4320</v>
      </c>
      <c r="Q2018" s="72">
        <v>3888</v>
      </c>
      <c r="R2018"/>
    </row>
    <row r="2019" spans="14:18">
      <c r="N2019" s="107" t="str">
        <f t="shared" si="62"/>
        <v>L8122-064</v>
      </c>
      <c r="O2019" s="126" t="s">
        <v>1777</v>
      </c>
      <c r="P2019">
        <v>5400</v>
      </c>
      <c r="Q2019" s="72">
        <v>4860</v>
      </c>
      <c r="R2019"/>
    </row>
    <row r="2020" spans="14:18">
      <c r="N2020" s="107" t="str">
        <f t="shared" si="62"/>
        <v>L8123-019</v>
      </c>
      <c r="O2020" s="126" t="s">
        <v>1778</v>
      </c>
      <c r="P2020"/>
      <c r="Q2020" s="72">
        <v>2700</v>
      </c>
      <c r="R2020" t="s">
        <v>109</v>
      </c>
    </row>
    <row r="2021" spans="14:18">
      <c r="N2021" s="107" t="str">
        <f t="shared" si="62"/>
        <v>L8123-026</v>
      </c>
      <c r="O2021" s="126" t="s">
        <v>1779</v>
      </c>
      <c r="P2021">
        <v>3240</v>
      </c>
      <c r="Q2021" s="72">
        <v>2916</v>
      </c>
      <c r="R2021"/>
    </row>
    <row r="2022" spans="14:18">
      <c r="N2022" s="107" t="str">
        <f t="shared" si="62"/>
        <v>L8123-030</v>
      </c>
      <c r="O2022" s="126" t="s">
        <v>1780</v>
      </c>
      <c r="P2022">
        <v>3780</v>
      </c>
      <c r="Q2022" s="72">
        <v>3402</v>
      </c>
      <c r="R2022"/>
    </row>
    <row r="2023" spans="14:18">
      <c r="N2023" s="107" t="str">
        <f t="shared" ref="N2023:N2086" si="63">RIGHT(O2023,9)</f>
        <v>L8123-047</v>
      </c>
      <c r="O2023" s="126" t="s">
        <v>1781</v>
      </c>
      <c r="P2023">
        <v>4320</v>
      </c>
      <c r="Q2023" s="72">
        <v>3888</v>
      </c>
      <c r="R2023"/>
    </row>
    <row r="2024" spans="14:18">
      <c r="N2024" s="107" t="str">
        <f t="shared" si="63"/>
        <v>L8123-054</v>
      </c>
      <c r="O2024" s="126" t="s">
        <v>1782</v>
      </c>
      <c r="P2024">
        <v>5400</v>
      </c>
      <c r="Q2024" s="72">
        <v>4860</v>
      </c>
      <c r="R2024"/>
    </row>
    <row r="2025" spans="14:18">
      <c r="N2025" s="107" t="str">
        <f t="shared" si="63"/>
        <v>L8124-016</v>
      </c>
      <c r="O2025" s="126" t="s">
        <v>2230</v>
      </c>
      <c r="P2025"/>
      <c r="Q2025" s="72">
        <v>1620</v>
      </c>
      <c r="R2025" t="s">
        <v>109</v>
      </c>
    </row>
    <row r="2026" spans="14:18">
      <c r="N2026" s="107" t="str">
        <f t="shared" si="63"/>
        <v>L8124-020</v>
      </c>
      <c r="O2026" s="126" t="s">
        <v>2231</v>
      </c>
      <c r="P2026"/>
      <c r="Q2026" s="72">
        <v>2160</v>
      </c>
      <c r="R2026" t="s">
        <v>109</v>
      </c>
    </row>
    <row r="2027" spans="14:18">
      <c r="N2027" s="107" t="str">
        <f t="shared" si="63"/>
        <v>L8124-037</v>
      </c>
      <c r="O2027" s="126" t="s">
        <v>2232</v>
      </c>
      <c r="P2027"/>
      <c r="Q2027" s="72">
        <v>2700</v>
      </c>
      <c r="R2027" t="s">
        <v>109</v>
      </c>
    </row>
    <row r="2028" spans="14:18">
      <c r="N2028" s="107" t="str">
        <f t="shared" si="63"/>
        <v>L8124-044</v>
      </c>
      <c r="O2028" s="126" t="s">
        <v>2233</v>
      </c>
      <c r="P2028">
        <v>3240</v>
      </c>
      <c r="Q2028" s="72">
        <v>2916</v>
      </c>
      <c r="R2028"/>
    </row>
    <row r="2029" spans="14:18">
      <c r="N2029" s="107" t="str">
        <f t="shared" si="63"/>
        <v>L8124-058</v>
      </c>
      <c r="O2029" s="126" t="s">
        <v>2234</v>
      </c>
      <c r="P2029">
        <v>4320</v>
      </c>
      <c r="Q2029" s="72">
        <v>3888</v>
      </c>
      <c r="R2029"/>
    </row>
    <row r="2030" spans="14:18">
      <c r="N2030" s="107" t="str">
        <f t="shared" si="63"/>
        <v>L8124-065</v>
      </c>
      <c r="O2030" s="126" t="s">
        <v>2235</v>
      </c>
      <c r="P2030">
        <v>5400</v>
      </c>
      <c r="Q2030" s="72">
        <v>4860</v>
      </c>
      <c r="R2030"/>
    </row>
    <row r="2031" spans="14:18">
      <c r="N2031" s="107" t="str">
        <f t="shared" si="63"/>
        <v>L8125-010</v>
      </c>
      <c r="O2031" s="126" t="s">
        <v>1783</v>
      </c>
      <c r="P2031"/>
      <c r="Q2031" s="72">
        <v>1620</v>
      </c>
      <c r="R2031" t="s">
        <v>109</v>
      </c>
    </row>
    <row r="2032" spans="14:18">
      <c r="N2032" s="107" t="str">
        <f t="shared" si="63"/>
        <v>L8125-027</v>
      </c>
      <c r="O2032" s="126" t="s">
        <v>1784</v>
      </c>
      <c r="P2032"/>
      <c r="Q2032" s="72">
        <v>2160</v>
      </c>
      <c r="R2032" t="s">
        <v>109</v>
      </c>
    </row>
    <row r="2033" spans="14:18">
      <c r="N2033" s="107" t="str">
        <f t="shared" si="63"/>
        <v>L8125-034</v>
      </c>
      <c r="O2033" s="126" t="s">
        <v>1785</v>
      </c>
      <c r="P2033"/>
      <c r="Q2033" s="72">
        <v>2700</v>
      </c>
      <c r="R2033" t="s">
        <v>109</v>
      </c>
    </row>
    <row r="2034" spans="14:18">
      <c r="N2034" s="107" t="str">
        <f t="shared" si="63"/>
        <v>L8125-048</v>
      </c>
      <c r="O2034" s="126" t="s">
        <v>1786</v>
      </c>
      <c r="P2034"/>
      <c r="Q2034" s="72">
        <v>3240</v>
      </c>
      <c r="R2034"/>
    </row>
    <row r="2035" spans="14:18">
      <c r="N2035" s="107" t="str">
        <f t="shared" si="63"/>
        <v>L8125-055</v>
      </c>
      <c r="O2035" s="126" t="s">
        <v>1787</v>
      </c>
      <c r="P2035"/>
      <c r="Q2035" s="72">
        <v>3780</v>
      </c>
      <c r="R2035"/>
    </row>
    <row r="2036" spans="14:18">
      <c r="N2036" s="107" t="str">
        <f t="shared" si="63"/>
        <v>L8125-069</v>
      </c>
      <c r="O2036" s="126" t="s">
        <v>1788</v>
      </c>
      <c r="P2036"/>
      <c r="Q2036" s="72">
        <v>1620</v>
      </c>
      <c r="R2036" t="s">
        <v>109</v>
      </c>
    </row>
    <row r="2037" spans="14:18">
      <c r="N2037" s="107" t="str">
        <f t="shared" si="63"/>
        <v>L8125-076</v>
      </c>
      <c r="O2037" s="126" t="s">
        <v>1789</v>
      </c>
      <c r="P2037"/>
      <c r="Q2037" s="72">
        <v>2160</v>
      </c>
      <c r="R2037" t="s">
        <v>109</v>
      </c>
    </row>
    <row r="2038" spans="14:18">
      <c r="N2038" s="107" t="str">
        <f t="shared" si="63"/>
        <v>L8125-080</v>
      </c>
      <c r="O2038" s="126" t="s">
        <v>1790</v>
      </c>
      <c r="P2038"/>
      <c r="Q2038" s="72">
        <v>2700</v>
      </c>
      <c r="R2038" t="s">
        <v>109</v>
      </c>
    </row>
    <row r="2039" spans="14:18">
      <c r="N2039" s="107" t="str">
        <f t="shared" si="63"/>
        <v>L8125-097</v>
      </c>
      <c r="O2039" s="126" t="s">
        <v>1791</v>
      </c>
      <c r="P2039"/>
      <c r="Q2039" s="72">
        <v>3240</v>
      </c>
      <c r="R2039"/>
    </row>
    <row r="2040" spans="14:18">
      <c r="N2040" s="107" t="str">
        <f t="shared" si="63"/>
        <v>L8125-105</v>
      </c>
      <c r="O2040" s="126" t="s">
        <v>1792</v>
      </c>
      <c r="P2040"/>
      <c r="Q2040" s="72">
        <v>3780</v>
      </c>
      <c r="R2040"/>
    </row>
    <row r="2041" spans="14:18">
      <c r="N2041" s="107" t="str">
        <f t="shared" si="63"/>
        <v>L8126-017</v>
      </c>
      <c r="O2041" s="126" t="s">
        <v>1793</v>
      </c>
      <c r="P2041"/>
      <c r="Q2041" s="72">
        <v>2160</v>
      </c>
      <c r="R2041" t="s">
        <v>109</v>
      </c>
    </row>
    <row r="2042" spans="14:18">
      <c r="N2042" s="107" t="str">
        <f t="shared" si="63"/>
        <v>L8126-024</v>
      </c>
      <c r="O2042" s="126" t="s">
        <v>1794</v>
      </c>
      <c r="P2042"/>
      <c r="Q2042" s="72">
        <v>2700</v>
      </c>
      <c r="R2042" t="s">
        <v>109</v>
      </c>
    </row>
    <row r="2043" spans="14:18">
      <c r="N2043" s="107" t="str">
        <f t="shared" si="63"/>
        <v>L8126-038</v>
      </c>
      <c r="O2043" s="126" t="s">
        <v>1795</v>
      </c>
      <c r="P2043">
        <v>3240</v>
      </c>
      <c r="Q2043" s="72">
        <v>2916</v>
      </c>
      <c r="R2043"/>
    </row>
    <row r="2044" spans="14:18">
      <c r="N2044" s="107" t="str">
        <f t="shared" si="63"/>
        <v>L8126-045</v>
      </c>
      <c r="O2044" s="126" t="s">
        <v>1796</v>
      </c>
      <c r="P2044">
        <v>4320</v>
      </c>
      <c r="Q2044" s="72">
        <v>3888</v>
      </c>
      <c r="R2044"/>
    </row>
    <row r="2045" spans="14:18">
      <c r="N2045" s="107" t="str">
        <f t="shared" si="63"/>
        <v>L8126-059</v>
      </c>
      <c r="O2045" s="126" t="s">
        <v>1797</v>
      </c>
      <c r="P2045">
        <v>5400</v>
      </c>
      <c r="Q2045" s="72">
        <v>4860</v>
      </c>
      <c r="R2045"/>
    </row>
    <row r="2046" spans="14:18">
      <c r="N2046" s="107" t="str">
        <f t="shared" si="63"/>
        <v>L8126-066</v>
      </c>
      <c r="O2046" s="126" t="s">
        <v>1798</v>
      </c>
      <c r="P2046"/>
      <c r="Q2046" s="72">
        <v>1620</v>
      </c>
      <c r="R2046" t="s">
        <v>109</v>
      </c>
    </row>
    <row r="2047" spans="14:18">
      <c r="N2047" s="107" t="str">
        <f t="shared" si="63"/>
        <v>L8126-070</v>
      </c>
      <c r="O2047" s="126" t="s">
        <v>1799</v>
      </c>
      <c r="P2047"/>
      <c r="Q2047" s="72">
        <v>2160</v>
      </c>
      <c r="R2047" t="s">
        <v>109</v>
      </c>
    </row>
    <row r="2048" spans="14:18">
      <c r="N2048" s="107" t="str">
        <f t="shared" si="63"/>
        <v>L8126-087</v>
      </c>
      <c r="O2048" s="126" t="s">
        <v>1800</v>
      </c>
      <c r="P2048"/>
      <c r="Q2048" s="72">
        <v>2700</v>
      </c>
      <c r="R2048" t="s">
        <v>109</v>
      </c>
    </row>
    <row r="2049" spans="14:18">
      <c r="N2049" s="107" t="str">
        <f t="shared" si="63"/>
        <v>L8126-094</v>
      </c>
      <c r="O2049" s="126" t="s">
        <v>1801</v>
      </c>
      <c r="P2049">
        <v>3240</v>
      </c>
      <c r="Q2049" s="72">
        <v>2916</v>
      </c>
      <c r="R2049"/>
    </row>
    <row r="2050" spans="14:18">
      <c r="N2050" s="107" t="str">
        <f t="shared" si="63"/>
        <v>L8128-018</v>
      </c>
      <c r="O2050" s="126" t="s">
        <v>1802</v>
      </c>
      <c r="P2050"/>
      <c r="Q2050" s="72">
        <v>1620</v>
      </c>
      <c r="R2050" t="s">
        <v>109</v>
      </c>
    </row>
    <row r="2051" spans="14:18">
      <c r="N2051" s="107" t="str">
        <f t="shared" si="63"/>
        <v>L8128-025</v>
      </c>
      <c r="O2051" s="126" t="s">
        <v>1803</v>
      </c>
      <c r="P2051"/>
      <c r="Q2051" s="72">
        <v>2160</v>
      </c>
      <c r="R2051" t="s">
        <v>109</v>
      </c>
    </row>
    <row r="2052" spans="14:18">
      <c r="N2052" s="107" t="str">
        <f t="shared" si="63"/>
        <v>L8128-039</v>
      </c>
      <c r="O2052" s="126" t="s">
        <v>1804</v>
      </c>
      <c r="P2052"/>
      <c r="Q2052" s="72">
        <v>2700</v>
      </c>
      <c r="R2052" t="s">
        <v>109</v>
      </c>
    </row>
    <row r="2053" spans="14:18">
      <c r="N2053" s="107" t="str">
        <f t="shared" si="63"/>
        <v>L8128-046</v>
      </c>
      <c r="O2053" s="126" t="s">
        <v>1805</v>
      </c>
      <c r="P2053">
        <v>3240</v>
      </c>
      <c r="Q2053" s="72">
        <v>2916</v>
      </c>
      <c r="R2053"/>
    </row>
    <row r="2054" spans="14:18">
      <c r="N2054" s="107" t="str">
        <f t="shared" si="63"/>
        <v>L8128-050</v>
      </c>
      <c r="O2054" s="126" t="s">
        <v>1806</v>
      </c>
      <c r="P2054">
        <v>4320</v>
      </c>
      <c r="Q2054" s="72">
        <v>3888</v>
      </c>
      <c r="R2054"/>
    </row>
    <row r="2055" spans="14:18">
      <c r="N2055" s="107" t="str">
        <f t="shared" si="63"/>
        <v>L8128-067</v>
      </c>
      <c r="O2055" s="126" t="s">
        <v>1807</v>
      </c>
      <c r="P2055">
        <v>5400</v>
      </c>
      <c r="Q2055" s="72">
        <v>4860</v>
      </c>
      <c r="R2055"/>
    </row>
    <row r="2056" spans="14:18">
      <c r="N2056" s="107" t="str">
        <f t="shared" si="63"/>
        <v>L8129-015</v>
      </c>
      <c r="O2056" s="126" t="s">
        <v>1808</v>
      </c>
      <c r="P2056"/>
      <c r="Q2056" s="72">
        <v>1620</v>
      </c>
      <c r="R2056" t="s">
        <v>109</v>
      </c>
    </row>
    <row r="2057" spans="14:18">
      <c r="N2057" s="107" t="str">
        <f t="shared" si="63"/>
        <v>L8129-029</v>
      </c>
      <c r="O2057" s="126" t="s">
        <v>1809</v>
      </c>
      <c r="P2057"/>
      <c r="Q2057" s="72">
        <v>2160</v>
      </c>
      <c r="R2057" t="s">
        <v>109</v>
      </c>
    </row>
    <row r="2058" spans="14:18">
      <c r="N2058" s="107" t="str">
        <f t="shared" si="63"/>
        <v>L8129-036</v>
      </c>
      <c r="O2058" s="126" t="s">
        <v>1810</v>
      </c>
      <c r="P2058"/>
      <c r="Q2058" s="72">
        <v>2700</v>
      </c>
      <c r="R2058" t="s">
        <v>109</v>
      </c>
    </row>
    <row r="2059" spans="14:18">
      <c r="N2059" s="107" t="str">
        <f t="shared" si="63"/>
        <v>L8129-040</v>
      </c>
      <c r="O2059" s="126" t="s">
        <v>1811</v>
      </c>
      <c r="P2059">
        <v>3240</v>
      </c>
      <c r="Q2059" s="72">
        <v>2916</v>
      </c>
      <c r="R2059"/>
    </row>
    <row r="2060" spans="14:18">
      <c r="N2060" s="107" t="str">
        <f t="shared" si="63"/>
        <v>L8129-057</v>
      </c>
      <c r="O2060" s="126" t="s">
        <v>1812</v>
      </c>
      <c r="P2060">
        <v>4320</v>
      </c>
      <c r="Q2060" s="72">
        <v>3888</v>
      </c>
      <c r="R2060"/>
    </row>
    <row r="2061" spans="14:18">
      <c r="N2061" s="107" t="str">
        <f t="shared" si="63"/>
        <v>L8129-064</v>
      </c>
      <c r="O2061" s="126" t="s">
        <v>1813</v>
      </c>
      <c r="P2061">
        <v>5400</v>
      </c>
      <c r="Q2061" s="72">
        <v>4860</v>
      </c>
      <c r="R2061"/>
    </row>
    <row r="2062" spans="14:18">
      <c r="N2062" s="107" t="str">
        <f t="shared" si="63"/>
        <v>L8130-010</v>
      </c>
      <c r="O2062" s="126" t="s">
        <v>2236</v>
      </c>
      <c r="P2062"/>
      <c r="Q2062" s="72">
        <v>1620</v>
      </c>
      <c r="R2062" t="s">
        <v>109</v>
      </c>
    </row>
    <row r="2063" spans="14:18">
      <c r="N2063" s="107" t="str">
        <f t="shared" si="63"/>
        <v>L8130-027</v>
      </c>
      <c r="O2063" s="126" t="s">
        <v>2237</v>
      </c>
      <c r="P2063"/>
      <c r="Q2063" s="72">
        <v>2160</v>
      </c>
      <c r="R2063" t="s">
        <v>109</v>
      </c>
    </row>
    <row r="2064" spans="14:18">
      <c r="N2064" s="107" t="str">
        <f t="shared" si="63"/>
        <v>L8130-034</v>
      </c>
      <c r="O2064" s="126" t="s">
        <v>2238</v>
      </c>
      <c r="P2064"/>
      <c r="Q2064" s="72">
        <v>2700</v>
      </c>
      <c r="R2064" t="s">
        <v>109</v>
      </c>
    </row>
    <row r="2065" spans="14:18">
      <c r="N2065" s="107" t="str">
        <f t="shared" si="63"/>
        <v>L8130-048</v>
      </c>
      <c r="O2065" s="126" t="s">
        <v>2239</v>
      </c>
      <c r="P2065">
        <v>3240</v>
      </c>
      <c r="Q2065" s="72">
        <v>2916</v>
      </c>
      <c r="R2065"/>
    </row>
    <row r="2066" spans="14:18">
      <c r="N2066" s="107" t="str">
        <f t="shared" si="63"/>
        <v>L8130-055</v>
      </c>
      <c r="O2066" s="126" t="s">
        <v>2240</v>
      </c>
      <c r="P2066">
        <v>4320</v>
      </c>
      <c r="Q2066" s="72">
        <v>3888</v>
      </c>
      <c r="R2066"/>
    </row>
    <row r="2067" spans="14:18">
      <c r="N2067" s="107" t="str">
        <f t="shared" si="63"/>
        <v>L8130-069</v>
      </c>
      <c r="O2067" s="126" t="s">
        <v>2241</v>
      </c>
      <c r="P2067">
        <v>5400</v>
      </c>
      <c r="Q2067" s="72">
        <v>4860</v>
      </c>
      <c r="R2067"/>
    </row>
    <row r="2068" spans="14:18">
      <c r="N2068" s="107" t="str">
        <f t="shared" si="63"/>
        <v>L8130-076</v>
      </c>
      <c r="O2068" s="126" t="s">
        <v>1814</v>
      </c>
      <c r="P2068"/>
      <c r="Q2068" s="72">
        <v>1080</v>
      </c>
      <c r="R2068" t="s">
        <v>109</v>
      </c>
    </row>
    <row r="2069" spans="14:18">
      <c r="N2069" s="107" t="str">
        <f t="shared" si="63"/>
        <v>L8130-080</v>
      </c>
      <c r="O2069" s="126" t="s">
        <v>1815</v>
      </c>
      <c r="P2069"/>
      <c r="Q2069" s="72">
        <v>2160</v>
      </c>
      <c r="R2069" t="s">
        <v>109</v>
      </c>
    </row>
    <row r="2070" spans="14:18">
      <c r="N2070" s="107" t="str">
        <f t="shared" si="63"/>
        <v>L8130-097</v>
      </c>
      <c r="O2070" s="126" t="s">
        <v>1816</v>
      </c>
      <c r="P2070"/>
      <c r="Q2070" s="72">
        <v>2700</v>
      </c>
      <c r="R2070" t="s">
        <v>109</v>
      </c>
    </row>
    <row r="2071" spans="14:18">
      <c r="N2071" s="107" t="str">
        <f t="shared" si="63"/>
        <v>L8130-105</v>
      </c>
      <c r="O2071" s="126" t="s">
        <v>1817</v>
      </c>
      <c r="P2071">
        <v>3240</v>
      </c>
      <c r="Q2071" s="72">
        <v>2916</v>
      </c>
      <c r="R2071"/>
    </row>
    <row r="2072" spans="14:18">
      <c r="N2072" s="107" t="str">
        <f t="shared" si="63"/>
        <v>L8130-119</v>
      </c>
      <c r="O2072" s="126" t="s">
        <v>1818</v>
      </c>
      <c r="P2072">
        <v>4320</v>
      </c>
      <c r="Q2072" s="72">
        <v>3888</v>
      </c>
      <c r="R2072"/>
    </row>
    <row r="2073" spans="14:18">
      <c r="N2073" s="107" t="str">
        <f t="shared" si="63"/>
        <v>L8130-126</v>
      </c>
      <c r="O2073" s="126" t="s">
        <v>1819</v>
      </c>
      <c r="P2073">
        <v>5400</v>
      </c>
      <c r="Q2073" s="72">
        <v>4860</v>
      </c>
      <c r="R2073"/>
    </row>
    <row r="2074" spans="14:18">
      <c r="N2074" s="107" t="str">
        <f t="shared" si="63"/>
        <v>L8132-014</v>
      </c>
      <c r="O2074" s="126" t="s">
        <v>1820</v>
      </c>
      <c r="P2074"/>
      <c r="Q2074" s="72">
        <v>1650</v>
      </c>
      <c r="R2074" t="s">
        <v>109</v>
      </c>
    </row>
    <row r="2075" spans="14:18">
      <c r="N2075" s="107" t="str">
        <f t="shared" si="63"/>
        <v>L8132-028</v>
      </c>
      <c r="O2075" s="126" t="s">
        <v>1821</v>
      </c>
      <c r="P2075"/>
      <c r="Q2075" s="72">
        <v>2200</v>
      </c>
      <c r="R2075" t="s">
        <v>109</v>
      </c>
    </row>
    <row r="2076" spans="14:18">
      <c r="N2076" s="107" t="str">
        <f t="shared" si="63"/>
        <v>L8132-035</v>
      </c>
      <c r="O2076" s="126" t="s">
        <v>1822</v>
      </c>
      <c r="P2076"/>
      <c r="Q2076" s="72">
        <v>2750</v>
      </c>
      <c r="R2076" t="s">
        <v>109</v>
      </c>
    </row>
    <row r="2077" spans="14:18">
      <c r="N2077" s="107" t="str">
        <f t="shared" si="63"/>
        <v>L8132-049</v>
      </c>
      <c r="O2077" s="126" t="s">
        <v>1823</v>
      </c>
      <c r="P2077">
        <v>3300</v>
      </c>
      <c r="Q2077" s="72">
        <v>2970</v>
      </c>
      <c r="R2077"/>
    </row>
    <row r="2078" spans="14:18">
      <c r="N2078" s="107" t="str">
        <f t="shared" si="63"/>
        <v>L8132-056</v>
      </c>
      <c r="O2078" s="126" t="s">
        <v>1824</v>
      </c>
      <c r="P2078">
        <v>4400</v>
      </c>
      <c r="Q2078" s="72">
        <v>3960</v>
      </c>
      <c r="R2078"/>
    </row>
    <row r="2079" spans="14:18">
      <c r="N2079" s="107" t="str">
        <f t="shared" si="63"/>
        <v>L8132-060</v>
      </c>
      <c r="O2079" s="126" t="s">
        <v>1825</v>
      </c>
      <c r="P2079">
        <v>5500</v>
      </c>
      <c r="Q2079" s="72">
        <v>4950</v>
      </c>
      <c r="R2079"/>
    </row>
    <row r="2080" spans="14:18">
      <c r="N2080" s="107" t="str">
        <f t="shared" si="63"/>
        <v>L8133-018</v>
      </c>
      <c r="O2080" s="126" t="s">
        <v>1826</v>
      </c>
      <c r="P2080"/>
      <c r="Q2080" s="72">
        <v>2200</v>
      </c>
      <c r="R2080" t="s">
        <v>109</v>
      </c>
    </row>
    <row r="2081" spans="14:18">
      <c r="N2081" s="107" t="str">
        <f t="shared" si="63"/>
        <v>L8133-025</v>
      </c>
      <c r="O2081" s="126" t="s">
        <v>1827</v>
      </c>
      <c r="P2081"/>
      <c r="Q2081" s="72">
        <v>2750</v>
      </c>
      <c r="R2081" t="s">
        <v>109</v>
      </c>
    </row>
    <row r="2082" spans="14:18">
      <c r="N2082" s="107" t="str">
        <f t="shared" si="63"/>
        <v>L8133-039</v>
      </c>
      <c r="O2082" s="126" t="s">
        <v>1828</v>
      </c>
      <c r="P2082"/>
      <c r="Q2082" s="72">
        <v>3300</v>
      </c>
      <c r="R2082"/>
    </row>
    <row r="2083" spans="14:18">
      <c r="N2083" s="107" t="str">
        <f t="shared" si="63"/>
        <v>L8133-046</v>
      </c>
      <c r="O2083" s="126" t="s">
        <v>1829</v>
      </c>
      <c r="P2083"/>
      <c r="Q2083" s="72">
        <v>4400</v>
      </c>
      <c r="R2083"/>
    </row>
    <row r="2084" spans="14:18">
      <c r="N2084" s="107" t="str">
        <f t="shared" si="63"/>
        <v>L8133-050</v>
      </c>
      <c r="O2084" s="126" t="s">
        <v>1830</v>
      </c>
      <c r="P2084"/>
      <c r="Q2084" s="72">
        <v>5500</v>
      </c>
      <c r="R2084"/>
    </row>
    <row r="2085" spans="14:18">
      <c r="N2085" s="107" t="str">
        <f t="shared" si="63"/>
        <v>L8133-067</v>
      </c>
      <c r="O2085" s="126" t="s">
        <v>1831</v>
      </c>
      <c r="P2085"/>
      <c r="Q2085" s="72">
        <v>8800</v>
      </c>
      <c r="R2085"/>
    </row>
    <row r="2086" spans="14:18">
      <c r="N2086" s="107" t="str">
        <f t="shared" si="63"/>
        <v>L8134-015</v>
      </c>
      <c r="O2086" s="126" t="s">
        <v>1832</v>
      </c>
      <c r="P2086"/>
      <c r="Q2086" s="72">
        <v>2750</v>
      </c>
      <c r="R2086" t="s">
        <v>109</v>
      </c>
    </row>
    <row r="2087" spans="14:18">
      <c r="N2087" s="107" t="str">
        <f t="shared" ref="N2087:N2150" si="64">RIGHT(O2087,9)</f>
        <v>L8134-029</v>
      </c>
      <c r="O2087" s="126" t="s">
        <v>1833</v>
      </c>
      <c r="P2087"/>
      <c r="Q2087" s="72">
        <v>3300</v>
      </c>
      <c r="R2087"/>
    </row>
    <row r="2088" spans="14:18">
      <c r="N2088" s="107" t="str">
        <f t="shared" si="64"/>
        <v>L8134-036</v>
      </c>
      <c r="O2088" s="126" t="s">
        <v>1834</v>
      </c>
      <c r="P2088"/>
      <c r="Q2088" s="72">
        <v>4400</v>
      </c>
      <c r="R2088"/>
    </row>
    <row r="2089" spans="14:18">
      <c r="N2089" s="107" t="str">
        <f t="shared" si="64"/>
        <v>L8134-040</v>
      </c>
      <c r="O2089" s="126" t="s">
        <v>1835</v>
      </c>
      <c r="P2089"/>
      <c r="Q2089" s="72">
        <v>5500</v>
      </c>
      <c r="R2089"/>
    </row>
    <row r="2090" spans="14:18">
      <c r="N2090" s="107" t="str">
        <f t="shared" si="64"/>
        <v>L8134-057</v>
      </c>
      <c r="O2090" s="126" t="s">
        <v>1836</v>
      </c>
      <c r="P2090"/>
      <c r="Q2090" s="72">
        <v>8800</v>
      </c>
      <c r="R2090"/>
    </row>
    <row r="2091" spans="14:18">
      <c r="N2091" s="107" t="str">
        <f t="shared" si="64"/>
        <v>L8134-064</v>
      </c>
      <c r="O2091" s="126" t="s">
        <v>1837</v>
      </c>
      <c r="P2091"/>
      <c r="Q2091" s="72">
        <v>11000</v>
      </c>
      <c r="R2091"/>
    </row>
    <row r="2092" spans="14:18">
      <c r="N2092" s="107" t="str">
        <f t="shared" si="64"/>
        <v>L8135-019</v>
      </c>
      <c r="O2092" s="126" t="s">
        <v>1838</v>
      </c>
      <c r="P2092"/>
      <c r="Q2092" s="72">
        <v>1650</v>
      </c>
      <c r="R2092" t="s">
        <v>109</v>
      </c>
    </row>
    <row r="2093" spans="14:18">
      <c r="N2093" s="107" t="str">
        <f t="shared" si="64"/>
        <v>L8135-026</v>
      </c>
      <c r="O2093" s="126" t="s">
        <v>1839</v>
      </c>
      <c r="P2093"/>
      <c r="Q2093" s="72">
        <v>2200</v>
      </c>
      <c r="R2093" t="s">
        <v>109</v>
      </c>
    </row>
    <row r="2094" spans="14:18">
      <c r="N2094" s="107" t="str">
        <f t="shared" si="64"/>
        <v>L8135-030</v>
      </c>
      <c r="O2094" s="126" t="s">
        <v>1840</v>
      </c>
      <c r="P2094"/>
      <c r="Q2094" s="72">
        <v>2750</v>
      </c>
      <c r="R2094" t="s">
        <v>109</v>
      </c>
    </row>
    <row r="2095" spans="14:18">
      <c r="N2095" s="107" t="str">
        <f t="shared" si="64"/>
        <v>L8135-047</v>
      </c>
      <c r="O2095" s="126" t="s">
        <v>1841</v>
      </c>
      <c r="P2095"/>
      <c r="Q2095" s="72">
        <v>3300</v>
      </c>
      <c r="R2095"/>
    </row>
    <row r="2096" spans="14:18">
      <c r="N2096" s="107" t="str">
        <f t="shared" si="64"/>
        <v>L8135-054</v>
      </c>
      <c r="O2096" s="126" t="s">
        <v>1842</v>
      </c>
      <c r="P2096"/>
      <c r="Q2096" s="72">
        <v>4400</v>
      </c>
      <c r="R2096"/>
    </row>
    <row r="2097" spans="14:18">
      <c r="N2097" s="107" t="str">
        <f t="shared" si="64"/>
        <v>L8135-068</v>
      </c>
      <c r="O2097" s="126" t="s">
        <v>1843</v>
      </c>
      <c r="P2097"/>
      <c r="Q2097" s="72">
        <v>5500</v>
      </c>
      <c r="R2097"/>
    </row>
    <row r="2098" spans="14:18">
      <c r="N2098" s="107" t="str">
        <f t="shared" si="64"/>
        <v>L8135-075</v>
      </c>
      <c r="O2098" s="126" t="s">
        <v>1844</v>
      </c>
      <c r="P2098"/>
      <c r="Q2098" s="72">
        <v>8800</v>
      </c>
      <c r="R2098"/>
    </row>
    <row r="2099" spans="14:18">
      <c r="N2099" s="107" t="str">
        <f t="shared" si="64"/>
        <v>L8135-089</v>
      </c>
      <c r="O2099" s="126" t="s">
        <v>1845</v>
      </c>
      <c r="P2099"/>
      <c r="Q2099" s="72">
        <v>11000</v>
      </c>
      <c r="R2099"/>
    </row>
    <row r="2100" spans="14:18">
      <c r="N2100" s="107" t="str">
        <f t="shared" si="64"/>
        <v>L8136-016</v>
      </c>
      <c r="O2100" s="126" t="s">
        <v>1846</v>
      </c>
      <c r="P2100"/>
      <c r="Q2100" s="72">
        <v>1100</v>
      </c>
      <c r="R2100" t="s">
        <v>109</v>
      </c>
    </row>
    <row r="2101" spans="14:18">
      <c r="N2101" s="107" t="str">
        <f t="shared" si="64"/>
        <v>L8136-020</v>
      </c>
      <c r="O2101" s="126" t="s">
        <v>1847</v>
      </c>
      <c r="P2101"/>
      <c r="Q2101" s="72">
        <v>1650</v>
      </c>
      <c r="R2101" t="s">
        <v>109</v>
      </c>
    </row>
    <row r="2102" spans="14:18">
      <c r="N2102" s="107" t="str">
        <f t="shared" si="64"/>
        <v>L8136-037</v>
      </c>
      <c r="O2102" s="126" t="s">
        <v>1848</v>
      </c>
      <c r="P2102"/>
      <c r="Q2102" s="72">
        <v>2200</v>
      </c>
      <c r="R2102" t="s">
        <v>109</v>
      </c>
    </row>
    <row r="2103" spans="14:18">
      <c r="N2103" s="107" t="str">
        <f t="shared" si="64"/>
        <v>L8136-044</v>
      </c>
      <c r="O2103" s="126" t="s">
        <v>1849</v>
      </c>
      <c r="P2103"/>
      <c r="Q2103" s="72">
        <v>2750</v>
      </c>
      <c r="R2103" t="s">
        <v>109</v>
      </c>
    </row>
    <row r="2104" spans="14:18">
      <c r="N2104" s="107" t="str">
        <f t="shared" si="64"/>
        <v>L8136-058</v>
      </c>
      <c r="O2104" s="126" t="s">
        <v>1850</v>
      </c>
      <c r="P2104"/>
      <c r="Q2104" s="72">
        <v>3300</v>
      </c>
      <c r="R2104"/>
    </row>
    <row r="2105" spans="14:18">
      <c r="N2105" s="107" t="str">
        <f t="shared" si="64"/>
        <v>L8136-065</v>
      </c>
      <c r="O2105" s="126" t="s">
        <v>1851</v>
      </c>
      <c r="P2105"/>
      <c r="Q2105" s="72">
        <v>5500</v>
      </c>
      <c r="R2105"/>
    </row>
    <row r="2106" spans="14:18">
      <c r="N2106" s="107" t="str">
        <f t="shared" si="64"/>
        <v>L8136-079</v>
      </c>
      <c r="O2106" s="126" t="s">
        <v>1852</v>
      </c>
      <c r="P2106"/>
      <c r="Q2106" s="72">
        <v>1100</v>
      </c>
      <c r="R2106" t="s">
        <v>109</v>
      </c>
    </row>
    <row r="2107" spans="14:18">
      <c r="N2107" s="107" t="str">
        <f t="shared" si="64"/>
        <v>L8136-086</v>
      </c>
      <c r="O2107" s="126" t="s">
        <v>1853</v>
      </c>
      <c r="P2107"/>
      <c r="Q2107" s="72">
        <v>1650</v>
      </c>
      <c r="R2107" t="s">
        <v>109</v>
      </c>
    </row>
    <row r="2108" spans="14:18">
      <c r="N2108" s="107" t="str">
        <f t="shared" si="64"/>
        <v>L8136-090</v>
      </c>
      <c r="O2108" s="126" t="s">
        <v>1854</v>
      </c>
      <c r="P2108"/>
      <c r="Q2108" s="72">
        <v>2200</v>
      </c>
      <c r="R2108" t="s">
        <v>109</v>
      </c>
    </row>
    <row r="2109" spans="14:18">
      <c r="N2109" s="107" t="str">
        <f t="shared" si="64"/>
        <v>L8136-108</v>
      </c>
      <c r="O2109" s="126" t="s">
        <v>1855</v>
      </c>
      <c r="P2109"/>
      <c r="Q2109" s="72">
        <v>2750</v>
      </c>
      <c r="R2109" t="s">
        <v>109</v>
      </c>
    </row>
    <row r="2110" spans="14:18">
      <c r="N2110" s="107" t="str">
        <f t="shared" si="64"/>
        <v>L8136-115</v>
      </c>
      <c r="O2110" s="126" t="s">
        <v>1856</v>
      </c>
      <c r="P2110"/>
      <c r="Q2110" s="72">
        <v>3300</v>
      </c>
      <c r="R2110"/>
    </row>
    <row r="2111" spans="14:18">
      <c r="N2111" s="107" t="str">
        <f t="shared" si="64"/>
        <v>L8136-129</v>
      </c>
      <c r="O2111" s="126" t="s">
        <v>1857</v>
      </c>
      <c r="P2111"/>
      <c r="Q2111" s="72">
        <v>5500</v>
      </c>
      <c r="R2111"/>
    </row>
    <row r="2112" spans="14:18">
      <c r="N2112" s="107" t="str">
        <f t="shared" si="64"/>
        <v>L8137-010</v>
      </c>
      <c r="O2112" s="126" t="s">
        <v>1858</v>
      </c>
      <c r="P2112"/>
      <c r="Q2112" s="72">
        <v>2200</v>
      </c>
      <c r="R2112" t="s">
        <v>109</v>
      </c>
    </row>
    <row r="2113" spans="14:18">
      <c r="N2113" s="107" t="str">
        <f t="shared" si="64"/>
        <v>L8137-027</v>
      </c>
      <c r="O2113" s="126" t="s">
        <v>1859</v>
      </c>
      <c r="P2113"/>
      <c r="Q2113" s="72">
        <v>2750</v>
      </c>
      <c r="R2113" t="s">
        <v>109</v>
      </c>
    </row>
    <row r="2114" spans="14:18">
      <c r="N2114" s="107" t="str">
        <f t="shared" si="64"/>
        <v>L8137-034</v>
      </c>
      <c r="O2114" s="126" t="s">
        <v>1860</v>
      </c>
      <c r="P2114"/>
      <c r="Q2114" s="72">
        <v>3300</v>
      </c>
      <c r="R2114"/>
    </row>
    <row r="2115" spans="14:18">
      <c r="N2115" s="107" t="str">
        <f t="shared" si="64"/>
        <v>L8137-048</v>
      </c>
      <c r="O2115" s="126" t="s">
        <v>1861</v>
      </c>
      <c r="P2115"/>
      <c r="Q2115" s="72">
        <v>4400</v>
      </c>
      <c r="R2115"/>
    </row>
    <row r="2116" spans="14:18">
      <c r="N2116" s="107" t="str">
        <f t="shared" si="64"/>
        <v>L8137-055</v>
      </c>
      <c r="O2116" s="126" t="s">
        <v>1862</v>
      </c>
      <c r="P2116"/>
      <c r="Q2116" s="72">
        <v>5500</v>
      </c>
      <c r="R2116"/>
    </row>
    <row r="2117" spans="14:18">
      <c r="N2117" s="107" t="str">
        <f t="shared" si="64"/>
        <v>L8137-069</v>
      </c>
      <c r="O2117" s="126" t="s">
        <v>1863</v>
      </c>
      <c r="P2117"/>
      <c r="Q2117" s="72">
        <v>8800</v>
      </c>
      <c r="R2117"/>
    </row>
    <row r="2118" spans="14:18">
      <c r="N2118" s="107" t="str">
        <f t="shared" si="64"/>
        <v>L8137-076</v>
      </c>
      <c r="O2118" s="126" t="s">
        <v>1864</v>
      </c>
      <c r="P2118"/>
      <c r="Q2118" s="72">
        <v>11000</v>
      </c>
      <c r="R2118"/>
    </row>
    <row r="2119" spans="14:18">
      <c r="N2119" s="107" t="str">
        <f t="shared" si="64"/>
        <v>L8138-017</v>
      </c>
      <c r="O2119" s="126" t="s">
        <v>1865</v>
      </c>
      <c r="P2119"/>
      <c r="Q2119" s="72">
        <v>2750</v>
      </c>
      <c r="R2119" t="s">
        <v>109</v>
      </c>
    </row>
    <row r="2120" spans="14:18">
      <c r="N2120" s="107" t="str">
        <f t="shared" si="64"/>
        <v>L8138-024</v>
      </c>
      <c r="O2120" s="126" t="s">
        <v>1866</v>
      </c>
      <c r="P2120"/>
      <c r="Q2120" s="72">
        <v>3300</v>
      </c>
      <c r="R2120"/>
    </row>
    <row r="2121" spans="14:18">
      <c r="N2121" s="107" t="str">
        <f t="shared" si="64"/>
        <v>L8138-038</v>
      </c>
      <c r="O2121" s="126" t="s">
        <v>1867</v>
      </c>
      <c r="P2121"/>
      <c r="Q2121" s="72">
        <v>4400</v>
      </c>
      <c r="R2121"/>
    </row>
    <row r="2122" spans="14:18">
      <c r="N2122" s="107" t="str">
        <f t="shared" si="64"/>
        <v>L8138-045</v>
      </c>
      <c r="O2122" s="126" t="s">
        <v>1868</v>
      </c>
      <c r="P2122"/>
      <c r="Q2122" s="72">
        <v>5500</v>
      </c>
      <c r="R2122"/>
    </row>
    <row r="2123" spans="14:18">
      <c r="N2123" s="107" t="str">
        <f t="shared" si="64"/>
        <v>L8138-059</v>
      </c>
      <c r="O2123" s="126" t="s">
        <v>1869</v>
      </c>
      <c r="P2123"/>
      <c r="Q2123" s="72">
        <v>8800</v>
      </c>
      <c r="R2123"/>
    </row>
    <row r="2124" spans="14:18">
      <c r="N2124" s="107" t="str">
        <f t="shared" si="64"/>
        <v>L8138-066</v>
      </c>
      <c r="O2124" s="126" t="s">
        <v>1870</v>
      </c>
      <c r="P2124"/>
      <c r="Q2124" s="72">
        <v>11000</v>
      </c>
      <c r="R2124"/>
    </row>
    <row r="2125" spans="14:18">
      <c r="N2125" s="107" t="str">
        <f t="shared" si="64"/>
        <v>L8139-014</v>
      </c>
      <c r="O2125" s="126" t="s">
        <v>1871</v>
      </c>
      <c r="P2125"/>
      <c r="Q2125" s="72">
        <v>1100</v>
      </c>
      <c r="R2125" t="s">
        <v>109</v>
      </c>
    </row>
    <row r="2126" spans="14:18">
      <c r="N2126" s="107" t="str">
        <f t="shared" si="64"/>
        <v>L8139-028</v>
      </c>
      <c r="O2126" s="126" t="s">
        <v>1872</v>
      </c>
      <c r="P2126"/>
      <c r="Q2126" s="72">
        <v>1650</v>
      </c>
      <c r="R2126" t="s">
        <v>109</v>
      </c>
    </row>
    <row r="2127" spans="14:18">
      <c r="N2127" s="107" t="str">
        <f t="shared" si="64"/>
        <v>L8139-035</v>
      </c>
      <c r="O2127" s="126" t="s">
        <v>1873</v>
      </c>
      <c r="P2127"/>
      <c r="Q2127" s="72">
        <v>2200</v>
      </c>
      <c r="R2127" t="s">
        <v>109</v>
      </c>
    </row>
    <row r="2128" spans="14:18">
      <c r="N2128" s="107" t="str">
        <f t="shared" si="64"/>
        <v>L8139-049</v>
      </c>
      <c r="O2128" s="126" t="s">
        <v>1874</v>
      </c>
      <c r="P2128"/>
      <c r="Q2128" s="72">
        <v>2750</v>
      </c>
      <c r="R2128" t="s">
        <v>109</v>
      </c>
    </row>
    <row r="2129" spans="14:18">
      <c r="N2129" s="107" t="str">
        <f t="shared" si="64"/>
        <v>L8139-056</v>
      </c>
      <c r="O2129" s="126" t="s">
        <v>1875</v>
      </c>
      <c r="P2129"/>
      <c r="Q2129" s="72">
        <v>3300</v>
      </c>
      <c r="R2129"/>
    </row>
    <row r="2130" spans="14:18">
      <c r="N2130" s="107" t="str">
        <f t="shared" si="64"/>
        <v>L8139-060</v>
      </c>
      <c r="O2130" s="126" t="s">
        <v>1876</v>
      </c>
      <c r="P2130"/>
      <c r="Q2130" s="72">
        <v>4400</v>
      </c>
      <c r="R2130"/>
    </row>
    <row r="2131" spans="14:18">
      <c r="N2131" s="107" t="str">
        <f t="shared" si="64"/>
        <v>L8139-077</v>
      </c>
      <c r="O2131" s="126" t="s">
        <v>1877</v>
      </c>
      <c r="P2131"/>
      <c r="Q2131" s="72">
        <v>5500</v>
      </c>
      <c r="R2131"/>
    </row>
    <row r="2132" spans="14:18">
      <c r="N2132" s="107" t="str">
        <f t="shared" si="64"/>
        <v>L8139-084</v>
      </c>
      <c r="O2132" s="126" t="s">
        <v>1878</v>
      </c>
      <c r="P2132"/>
      <c r="Q2132" s="72">
        <v>1650</v>
      </c>
      <c r="R2132" t="s">
        <v>109</v>
      </c>
    </row>
    <row r="2133" spans="14:18">
      <c r="N2133" s="107" t="str">
        <f t="shared" si="64"/>
        <v>L8139-098</v>
      </c>
      <c r="O2133" s="126" t="s">
        <v>1879</v>
      </c>
      <c r="P2133"/>
      <c r="Q2133" s="72">
        <v>2200</v>
      </c>
      <c r="R2133" t="s">
        <v>109</v>
      </c>
    </row>
    <row r="2134" spans="14:18">
      <c r="N2134" s="107" t="str">
        <f t="shared" si="64"/>
        <v>L8139-106</v>
      </c>
      <c r="O2134" s="126" t="s">
        <v>1880</v>
      </c>
      <c r="P2134"/>
      <c r="Q2134" s="72">
        <v>2750</v>
      </c>
      <c r="R2134" t="s">
        <v>109</v>
      </c>
    </row>
    <row r="2135" spans="14:18">
      <c r="N2135" s="107" t="str">
        <f t="shared" si="64"/>
        <v>L8139-110</v>
      </c>
      <c r="O2135" s="126" t="s">
        <v>1881</v>
      </c>
      <c r="P2135">
        <v>3300</v>
      </c>
      <c r="Q2135" s="72">
        <v>2970</v>
      </c>
      <c r="R2135"/>
    </row>
    <row r="2136" spans="14:18">
      <c r="N2136" s="107" t="str">
        <f t="shared" si="64"/>
        <v>L8139-127</v>
      </c>
      <c r="O2136" s="126" t="s">
        <v>1882</v>
      </c>
      <c r="P2136">
        <v>4400</v>
      </c>
      <c r="Q2136" s="72">
        <v>3960</v>
      </c>
      <c r="R2136"/>
    </row>
    <row r="2137" spans="14:18">
      <c r="N2137" s="107" t="str">
        <f t="shared" si="64"/>
        <v>L8139-134</v>
      </c>
      <c r="O2137" s="126" t="s">
        <v>1883</v>
      </c>
      <c r="P2137">
        <v>5500</v>
      </c>
      <c r="Q2137" s="72">
        <v>4950</v>
      </c>
      <c r="R2137"/>
    </row>
    <row r="2138" spans="14:18">
      <c r="N2138" s="107" t="str">
        <f t="shared" si="64"/>
        <v>L8140-019</v>
      </c>
      <c r="O2138" s="126" t="s">
        <v>1884</v>
      </c>
      <c r="P2138"/>
      <c r="Q2138" s="72">
        <v>1650</v>
      </c>
      <c r="R2138" t="s">
        <v>109</v>
      </c>
    </row>
    <row r="2139" spans="14:18">
      <c r="N2139" s="107" t="str">
        <f t="shared" si="64"/>
        <v>L8140-026</v>
      </c>
      <c r="O2139" s="126" t="s">
        <v>1885</v>
      </c>
      <c r="P2139"/>
      <c r="Q2139" s="72">
        <v>2200</v>
      </c>
      <c r="R2139" t="s">
        <v>109</v>
      </c>
    </row>
    <row r="2140" spans="14:18">
      <c r="N2140" s="107" t="str">
        <f t="shared" si="64"/>
        <v>L8140-030</v>
      </c>
      <c r="O2140" s="126" t="s">
        <v>1886</v>
      </c>
      <c r="P2140"/>
      <c r="Q2140" s="72">
        <v>2750</v>
      </c>
      <c r="R2140" t="s">
        <v>109</v>
      </c>
    </row>
    <row r="2141" spans="14:18">
      <c r="N2141" s="107" t="str">
        <f t="shared" si="64"/>
        <v>L8140-047</v>
      </c>
      <c r="O2141" s="126" t="s">
        <v>1887</v>
      </c>
      <c r="P2141">
        <v>3300</v>
      </c>
      <c r="Q2141" s="72">
        <v>2970</v>
      </c>
      <c r="R2141"/>
    </row>
    <row r="2142" spans="14:18">
      <c r="N2142" s="107" t="str">
        <f t="shared" si="64"/>
        <v>L8140-054</v>
      </c>
      <c r="O2142" s="126" t="s">
        <v>1888</v>
      </c>
      <c r="P2142">
        <v>4400</v>
      </c>
      <c r="Q2142" s="72">
        <v>3960</v>
      </c>
      <c r="R2142"/>
    </row>
    <row r="2143" spans="14:18">
      <c r="N2143" s="107" t="str">
        <f t="shared" si="64"/>
        <v>L8140-068</v>
      </c>
      <c r="O2143" s="126" t="s">
        <v>1889</v>
      </c>
      <c r="P2143">
        <v>5500</v>
      </c>
      <c r="Q2143" s="72">
        <v>4950</v>
      </c>
      <c r="R2143"/>
    </row>
    <row r="2144" spans="14:18">
      <c r="N2144" s="107" t="str">
        <f t="shared" si="64"/>
        <v>L8142-010</v>
      </c>
      <c r="O2144" s="126" t="s">
        <v>1890</v>
      </c>
      <c r="P2144"/>
      <c r="Q2144" s="72">
        <v>1650</v>
      </c>
      <c r="R2144" t="s">
        <v>109</v>
      </c>
    </row>
    <row r="2145" spans="14:18">
      <c r="N2145" s="107" t="str">
        <f t="shared" si="64"/>
        <v>L8142-027</v>
      </c>
      <c r="O2145" s="126" t="s">
        <v>1891</v>
      </c>
      <c r="P2145"/>
      <c r="Q2145" s="72">
        <v>2200</v>
      </c>
      <c r="R2145" t="s">
        <v>109</v>
      </c>
    </row>
    <row r="2146" spans="14:18">
      <c r="N2146" s="107" t="str">
        <f t="shared" si="64"/>
        <v>L8142-034</v>
      </c>
      <c r="O2146" s="126" t="s">
        <v>1892</v>
      </c>
      <c r="P2146"/>
      <c r="Q2146" s="72">
        <v>2750</v>
      </c>
      <c r="R2146" t="s">
        <v>109</v>
      </c>
    </row>
    <row r="2147" spans="14:18">
      <c r="N2147" s="107" t="str">
        <f t="shared" si="64"/>
        <v>L8142-048</v>
      </c>
      <c r="O2147" s="126" t="s">
        <v>1893</v>
      </c>
      <c r="P2147">
        <v>3300</v>
      </c>
      <c r="Q2147" s="72">
        <v>2970</v>
      </c>
      <c r="R2147"/>
    </row>
    <row r="2148" spans="14:18">
      <c r="N2148" s="107" t="str">
        <f t="shared" si="64"/>
        <v>L8142-055</v>
      </c>
      <c r="O2148" s="126" t="s">
        <v>1894</v>
      </c>
      <c r="P2148"/>
      <c r="Q2148" s="72">
        <v>1650</v>
      </c>
      <c r="R2148" t="s">
        <v>109</v>
      </c>
    </row>
    <row r="2149" spans="14:18">
      <c r="N2149" s="107" t="str">
        <f t="shared" si="64"/>
        <v>L8142-069</v>
      </c>
      <c r="O2149" s="126" t="s">
        <v>1895</v>
      </c>
      <c r="P2149"/>
      <c r="Q2149" s="72">
        <v>2200</v>
      </c>
      <c r="R2149" t="s">
        <v>109</v>
      </c>
    </row>
    <row r="2150" spans="14:18">
      <c r="N2150" s="107" t="str">
        <f t="shared" si="64"/>
        <v>L8142-076</v>
      </c>
      <c r="O2150" s="126" t="s">
        <v>1896</v>
      </c>
      <c r="P2150"/>
      <c r="Q2150" s="72">
        <v>2750</v>
      </c>
      <c r="R2150" t="s">
        <v>109</v>
      </c>
    </row>
    <row r="2151" spans="14:18">
      <c r="N2151" s="107" t="str">
        <f t="shared" ref="N2151:N2214" si="65">RIGHT(O2151,9)</f>
        <v>L8142-080</v>
      </c>
      <c r="O2151" s="126" t="s">
        <v>1897</v>
      </c>
      <c r="P2151">
        <v>3300</v>
      </c>
      <c r="Q2151" s="72">
        <v>2970</v>
      </c>
      <c r="R2151"/>
    </row>
    <row r="2152" spans="14:18">
      <c r="N2152" s="107" t="str">
        <f t="shared" si="65"/>
        <v>L8143-017</v>
      </c>
      <c r="O2152" s="126" t="s">
        <v>1898</v>
      </c>
      <c r="P2152"/>
      <c r="Q2152" s="72">
        <v>1100</v>
      </c>
      <c r="R2152" t="s">
        <v>109</v>
      </c>
    </row>
    <row r="2153" spans="14:18">
      <c r="N2153" s="107" t="str">
        <f t="shared" si="65"/>
        <v>L8143-024</v>
      </c>
      <c r="O2153" s="126" t="s">
        <v>1899</v>
      </c>
      <c r="P2153"/>
      <c r="Q2153" s="72">
        <v>1650</v>
      </c>
      <c r="R2153" t="s">
        <v>109</v>
      </c>
    </row>
    <row r="2154" spans="14:18">
      <c r="N2154" s="107" t="str">
        <f t="shared" si="65"/>
        <v>L8143-038</v>
      </c>
      <c r="O2154" s="126" t="s">
        <v>1900</v>
      </c>
      <c r="P2154"/>
      <c r="Q2154" s="72">
        <v>2200</v>
      </c>
      <c r="R2154" t="s">
        <v>109</v>
      </c>
    </row>
    <row r="2155" spans="14:18">
      <c r="N2155" s="107" t="str">
        <f t="shared" si="65"/>
        <v>L8143-045</v>
      </c>
      <c r="O2155" s="126" t="s">
        <v>1901</v>
      </c>
      <c r="P2155"/>
      <c r="Q2155" s="72">
        <v>2750</v>
      </c>
      <c r="R2155" t="s">
        <v>109</v>
      </c>
    </row>
    <row r="2156" spans="14:18">
      <c r="N2156" s="107" t="str">
        <f t="shared" si="65"/>
        <v>L8143-059</v>
      </c>
      <c r="O2156" s="126" t="s">
        <v>1902</v>
      </c>
      <c r="P2156"/>
      <c r="Q2156" s="72">
        <v>3300</v>
      </c>
      <c r="R2156"/>
    </row>
    <row r="2157" spans="14:18">
      <c r="N2157" s="107" t="str">
        <f t="shared" si="65"/>
        <v>L8143-066</v>
      </c>
      <c r="O2157" s="126" t="s">
        <v>1903</v>
      </c>
      <c r="P2157"/>
      <c r="Q2157" s="72">
        <v>4400</v>
      </c>
      <c r="R2157"/>
    </row>
    <row r="2158" spans="14:18">
      <c r="N2158" s="107" t="str">
        <f t="shared" si="65"/>
        <v>L8143-070</v>
      </c>
      <c r="O2158" s="126" t="s">
        <v>1904</v>
      </c>
      <c r="P2158"/>
      <c r="Q2158" s="72">
        <v>5500</v>
      </c>
      <c r="R2158"/>
    </row>
    <row r="2159" spans="14:18">
      <c r="N2159" s="107" t="str">
        <f t="shared" si="65"/>
        <v>L8144-014</v>
      </c>
      <c r="O2159" s="126" t="s">
        <v>1905</v>
      </c>
      <c r="P2159"/>
      <c r="Q2159" s="72">
        <v>2200</v>
      </c>
      <c r="R2159" t="s">
        <v>109</v>
      </c>
    </row>
    <row r="2160" spans="14:18">
      <c r="N2160" s="107" t="str">
        <f t="shared" si="65"/>
        <v>L8144-028</v>
      </c>
      <c r="O2160" s="126" t="s">
        <v>1906</v>
      </c>
      <c r="P2160">
        <v>3300</v>
      </c>
      <c r="Q2160" s="72">
        <v>2970</v>
      </c>
      <c r="R2160"/>
    </row>
    <row r="2161" spans="14:18">
      <c r="N2161" s="107" t="str">
        <f t="shared" si="65"/>
        <v>L8144-035</v>
      </c>
      <c r="O2161" s="126" t="s">
        <v>1907</v>
      </c>
      <c r="P2161">
        <v>5500</v>
      </c>
      <c r="Q2161" s="72">
        <v>4950</v>
      </c>
      <c r="R2161"/>
    </row>
    <row r="2162" spans="14:18">
      <c r="N2162" s="107" t="str">
        <f t="shared" si="65"/>
        <v>L8144-049</v>
      </c>
      <c r="O2162" s="126" t="s">
        <v>1908</v>
      </c>
      <c r="P2162"/>
      <c r="Q2162" s="72">
        <v>1650</v>
      </c>
      <c r="R2162" t="s">
        <v>109</v>
      </c>
    </row>
    <row r="2163" spans="14:18">
      <c r="N2163" s="107" t="str">
        <f t="shared" si="65"/>
        <v>L8144-056</v>
      </c>
      <c r="O2163" s="126" t="s">
        <v>1909</v>
      </c>
      <c r="P2163"/>
      <c r="Q2163" s="72">
        <v>2200</v>
      </c>
      <c r="R2163" t="s">
        <v>109</v>
      </c>
    </row>
    <row r="2164" spans="14:18">
      <c r="N2164" s="107" t="str">
        <f t="shared" si="65"/>
        <v>L8144-060</v>
      </c>
      <c r="O2164" s="126" t="s">
        <v>1910</v>
      </c>
      <c r="P2164"/>
      <c r="Q2164" s="72">
        <v>2750</v>
      </c>
      <c r="R2164" t="s">
        <v>109</v>
      </c>
    </row>
    <row r="2165" spans="14:18">
      <c r="N2165" s="107" t="str">
        <f t="shared" si="65"/>
        <v>L8144-077</v>
      </c>
      <c r="O2165" s="126" t="s">
        <v>1911</v>
      </c>
      <c r="P2165"/>
      <c r="Q2165" s="72">
        <v>3300</v>
      </c>
      <c r="R2165"/>
    </row>
    <row r="2166" spans="14:18">
      <c r="N2166" s="107" t="str">
        <f t="shared" si="65"/>
        <v>L8144-084</v>
      </c>
      <c r="O2166" s="126" t="s">
        <v>1912</v>
      </c>
      <c r="P2166"/>
      <c r="Q2166" s="72">
        <v>4400</v>
      </c>
      <c r="R2166"/>
    </row>
    <row r="2167" spans="14:18">
      <c r="N2167" s="107" t="str">
        <f t="shared" si="65"/>
        <v>L8144-098</v>
      </c>
      <c r="O2167" s="126" t="s">
        <v>1913</v>
      </c>
      <c r="P2167"/>
      <c r="Q2167" s="72">
        <v>5500</v>
      </c>
      <c r="R2167"/>
    </row>
    <row r="2168" spans="14:18">
      <c r="N2168" s="107" t="str">
        <f t="shared" si="65"/>
        <v/>
      </c>
      <c r="O2168" s="126"/>
      <c r="P2168"/>
      <c r="R2168"/>
    </row>
    <row r="2169" spans="14:18">
      <c r="N2169" s="107" t="str">
        <f t="shared" si="65"/>
        <v/>
      </c>
      <c r="O2169" s="126"/>
      <c r="P2169"/>
      <c r="R2169"/>
    </row>
    <row r="2170" spans="14:18">
      <c r="N2170" s="107" t="str">
        <f t="shared" si="65"/>
        <v/>
      </c>
      <c r="O2170" s="126"/>
      <c r="P2170"/>
      <c r="R2170"/>
    </row>
    <row r="2171" spans="14:18">
      <c r="N2171" s="107" t="str">
        <f t="shared" si="65"/>
        <v/>
      </c>
      <c r="O2171" s="126"/>
      <c r="P2171"/>
      <c r="R2171"/>
    </row>
    <row r="2172" spans="14:18">
      <c r="N2172" s="107" t="str">
        <f t="shared" si="65"/>
        <v/>
      </c>
      <c r="O2172" s="126"/>
      <c r="P2172"/>
      <c r="R2172"/>
    </row>
    <row r="2173" spans="14:18">
      <c r="N2173" s="107" t="str">
        <f t="shared" si="65"/>
        <v/>
      </c>
      <c r="O2173" s="126"/>
      <c r="P2173"/>
      <c r="R2173" t="s">
        <v>109</v>
      </c>
    </row>
    <row r="2174" spans="14:18">
      <c r="N2174" s="107" t="str">
        <f t="shared" si="65"/>
        <v/>
      </c>
      <c r="O2174" s="126"/>
      <c r="P2174"/>
      <c r="R2174" t="s">
        <v>109</v>
      </c>
    </row>
    <row r="2175" spans="14:18">
      <c r="N2175" s="107" t="str">
        <f t="shared" si="65"/>
        <v/>
      </c>
      <c r="O2175" s="126"/>
      <c r="P2175"/>
      <c r="R2175" t="s">
        <v>109</v>
      </c>
    </row>
    <row r="2176" spans="14:18">
      <c r="N2176" s="107" t="str">
        <f t="shared" si="65"/>
        <v/>
      </c>
      <c r="O2176" s="126"/>
      <c r="P2176"/>
      <c r="R2176"/>
    </row>
    <row r="2177" spans="14:18">
      <c r="N2177" s="107" t="str">
        <f t="shared" si="65"/>
        <v/>
      </c>
      <c r="O2177" s="126"/>
      <c r="P2177"/>
      <c r="R2177"/>
    </row>
    <row r="2178" spans="14:18">
      <c r="N2178" s="107" t="str">
        <f t="shared" si="65"/>
        <v/>
      </c>
      <c r="O2178" s="126"/>
      <c r="P2178"/>
      <c r="R2178"/>
    </row>
    <row r="2179" spans="14:18">
      <c r="N2179" s="107" t="str">
        <f t="shared" si="65"/>
        <v/>
      </c>
      <c r="O2179" s="126"/>
      <c r="P2179"/>
      <c r="R2179"/>
    </row>
    <row r="2180" spans="14:18">
      <c r="N2180" s="107" t="str">
        <f t="shared" si="65"/>
        <v/>
      </c>
      <c r="O2180" s="126"/>
      <c r="P2180"/>
      <c r="R2180"/>
    </row>
    <row r="2181" spans="14:18">
      <c r="N2181" s="107" t="str">
        <f t="shared" si="65"/>
        <v/>
      </c>
      <c r="O2181" s="126"/>
      <c r="P2181"/>
      <c r="R2181" t="s">
        <v>109</v>
      </c>
    </row>
    <row r="2182" spans="14:18">
      <c r="N2182" s="107" t="str">
        <f t="shared" si="65"/>
        <v/>
      </c>
      <c r="O2182" s="126"/>
      <c r="P2182"/>
      <c r="R2182" t="s">
        <v>109</v>
      </c>
    </row>
    <row r="2183" spans="14:18">
      <c r="N2183" s="107" t="str">
        <f t="shared" si="65"/>
        <v/>
      </c>
      <c r="O2183" s="126"/>
      <c r="P2183"/>
      <c r="R2183"/>
    </row>
    <row r="2184" spans="14:18">
      <c r="N2184" s="107" t="str">
        <f t="shared" si="65"/>
        <v/>
      </c>
      <c r="O2184" s="126"/>
      <c r="P2184"/>
      <c r="R2184"/>
    </row>
    <row r="2185" spans="14:18">
      <c r="N2185" s="107" t="str">
        <f t="shared" si="65"/>
        <v/>
      </c>
      <c r="O2185" s="126"/>
      <c r="P2185"/>
      <c r="R2185"/>
    </row>
    <row r="2186" spans="14:18">
      <c r="N2186" s="107" t="str">
        <f t="shared" si="65"/>
        <v/>
      </c>
      <c r="O2186" s="126"/>
      <c r="P2186"/>
      <c r="R2186" t="s">
        <v>109</v>
      </c>
    </row>
    <row r="2187" spans="14:18">
      <c r="N2187" s="107" t="str">
        <f t="shared" si="65"/>
        <v/>
      </c>
      <c r="O2187" s="126"/>
      <c r="P2187"/>
      <c r="R2187" t="s">
        <v>109</v>
      </c>
    </row>
    <row r="2188" spans="14:18">
      <c r="N2188" s="107" t="str">
        <f t="shared" si="65"/>
        <v/>
      </c>
      <c r="O2188" s="126"/>
      <c r="P2188"/>
      <c r="R2188" t="s">
        <v>109</v>
      </c>
    </row>
    <row r="2189" spans="14:18">
      <c r="N2189" s="107" t="str">
        <f t="shared" si="65"/>
        <v/>
      </c>
      <c r="O2189" s="126"/>
      <c r="P2189"/>
      <c r="R2189"/>
    </row>
    <row r="2190" spans="14:18">
      <c r="N2190" s="107" t="str">
        <f t="shared" si="65"/>
        <v/>
      </c>
      <c r="O2190" s="126"/>
      <c r="P2190"/>
      <c r="R2190"/>
    </row>
    <row r="2191" spans="14:18">
      <c r="N2191" s="107" t="str">
        <f t="shared" si="65"/>
        <v/>
      </c>
      <c r="O2191" s="126"/>
      <c r="P2191"/>
      <c r="R2191" t="s">
        <v>109</v>
      </c>
    </row>
    <row r="2192" spans="14:18">
      <c r="N2192" s="107" t="str">
        <f t="shared" si="65"/>
        <v/>
      </c>
      <c r="O2192" s="126"/>
      <c r="P2192"/>
      <c r="R2192" t="s">
        <v>109</v>
      </c>
    </row>
    <row r="2193" spans="14:18">
      <c r="N2193" s="107" t="str">
        <f t="shared" si="65"/>
        <v/>
      </c>
      <c r="O2193" s="126"/>
      <c r="P2193"/>
      <c r="R2193"/>
    </row>
    <row r="2194" spans="14:18">
      <c r="N2194" s="107" t="str">
        <f t="shared" si="65"/>
        <v/>
      </c>
      <c r="O2194" s="126"/>
      <c r="P2194"/>
      <c r="R2194"/>
    </row>
    <row r="2195" spans="14:18">
      <c r="N2195" s="107" t="str">
        <f t="shared" si="65"/>
        <v/>
      </c>
      <c r="O2195" s="126"/>
      <c r="P2195"/>
      <c r="R2195"/>
    </row>
    <row r="2196" spans="14:18">
      <c r="N2196" s="107" t="str">
        <f t="shared" si="65"/>
        <v/>
      </c>
      <c r="O2196" s="126"/>
      <c r="P2196"/>
      <c r="R2196"/>
    </row>
    <row r="2197" spans="14:18">
      <c r="N2197" s="107" t="str">
        <f t="shared" si="65"/>
        <v/>
      </c>
      <c r="O2197" s="126"/>
      <c r="P2197"/>
      <c r="R2197" t="s">
        <v>109</v>
      </c>
    </row>
    <row r="2198" spans="14:18">
      <c r="N2198" s="107" t="str">
        <f t="shared" si="65"/>
        <v/>
      </c>
      <c r="O2198" s="126"/>
      <c r="P2198"/>
      <c r="R2198"/>
    </row>
    <row r="2199" spans="14:18">
      <c r="N2199" s="107" t="str">
        <f t="shared" si="65"/>
        <v/>
      </c>
      <c r="O2199" s="126"/>
      <c r="P2199"/>
      <c r="R2199"/>
    </row>
    <row r="2200" spans="14:18">
      <c r="N2200" s="107" t="str">
        <f t="shared" si="65"/>
        <v/>
      </c>
      <c r="O2200" s="126"/>
      <c r="P2200"/>
      <c r="R2200"/>
    </row>
    <row r="2201" spans="14:18">
      <c r="N2201" s="107" t="str">
        <f t="shared" si="65"/>
        <v/>
      </c>
      <c r="O2201" s="126"/>
      <c r="P2201"/>
      <c r="R2201" t="s">
        <v>109</v>
      </c>
    </row>
    <row r="2202" spans="14:18">
      <c r="N2202" s="107" t="str">
        <f t="shared" si="65"/>
        <v/>
      </c>
      <c r="O2202" s="126"/>
      <c r="P2202"/>
      <c r="R2202" t="s">
        <v>109</v>
      </c>
    </row>
    <row r="2203" spans="14:18">
      <c r="N2203" s="107" t="str">
        <f t="shared" si="65"/>
        <v/>
      </c>
      <c r="O2203" s="126"/>
      <c r="P2203"/>
      <c r="R2203" t="s">
        <v>109</v>
      </c>
    </row>
    <row r="2204" spans="14:18">
      <c r="N2204" s="107" t="str">
        <f t="shared" si="65"/>
        <v/>
      </c>
      <c r="O2204" s="126"/>
      <c r="P2204"/>
      <c r="R2204"/>
    </row>
    <row r="2205" spans="14:18">
      <c r="N2205" s="107" t="str">
        <f t="shared" si="65"/>
        <v/>
      </c>
      <c r="O2205" s="126"/>
      <c r="P2205"/>
      <c r="R2205"/>
    </row>
    <row r="2206" spans="14:18">
      <c r="N2206" s="107" t="str">
        <f t="shared" si="65"/>
        <v/>
      </c>
      <c r="O2206" s="126"/>
      <c r="P2206"/>
      <c r="R2206"/>
    </row>
    <row r="2207" spans="14:18">
      <c r="N2207" s="107" t="str">
        <f t="shared" si="65"/>
        <v/>
      </c>
      <c r="O2207" s="126"/>
      <c r="P2207"/>
      <c r="R2207"/>
    </row>
    <row r="2208" spans="14:18">
      <c r="N2208" s="107" t="str">
        <f t="shared" si="65"/>
        <v/>
      </c>
      <c r="O2208" s="126"/>
      <c r="P2208"/>
      <c r="R2208"/>
    </row>
    <row r="2209" spans="14:18">
      <c r="N2209" s="107" t="str">
        <f t="shared" si="65"/>
        <v/>
      </c>
      <c r="O2209" s="126"/>
      <c r="P2209"/>
      <c r="R2209" t="s">
        <v>109</v>
      </c>
    </row>
    <row r="2210" spans="14:18">
      <c r="N2210" s="107" t="str">
        <f t="shared" si="65"/>
        <v/>
      </c>
      <c r="O2210" s="126"/>
      <c r="P2210"/>
      <c r="R2210" t="s">
        <v>109</v>
      </c>
    </row>
    <row r="2211" spans="14:18">
      <c r="N2211" s="107" t="str">
        <f t="shared" si="65"/>
        <v/>
      </c>
      <c r="O2211" s="126"/>
      <c r="P2211"/>
      <c r="R2211"/>
    </row>
    <row r="2212" spans="14:18">
      <c r="N2212" s="107" t="str">
        <f t="shared" si="65"/>
        <v/>
      </c>
      <c r="O2212" s="126"/>
      <c r="P2212"/>
      <c r="R2212"/>
    </row>
    <row r="2213" spans="14:18">
      <c r="N2213" s="107" t="str">
        <f t="shared" si="65"/>
        <v/>
      </c>
      <c r="O2213" s="126"/>
      <c r="P2213"/>
      <c r="R2213"/>
    </row>
    <row r="2214" spans="14:18">
      <c r="N2214" s="107" t="str">
        <f t="shared" si="65"/>
        <v/>
      </c>
      <c r="O2214" s="126"/>
      <c r="P2214"/>
      <c r="R2214" t="s">
        <v>109</v>
      </c>
    </row>
    <row r="2215" spans="14:18">
      <c r="N2215" s="107" t="str">
        <f t="shared" ref="N2215:N2278" si="66">RIGHT(O2215,9)</f>
        <v/>
      </c>
      <c r="O2215" s="126"/>
      <c r="P2215"/>
      <c r="R2215" t="s">
        <v>109</v>
      </c>
    </row>
    <row r="2216" spans="14:18">
      <c r="N2216" s="107" t="str">
        <f t="shared" si="66"/>
        <v/>
      </c>
      <c r="O2216" s="126"/>
      <c r="P2216"/>
      <c r="R2216"/>
    </row>
    <row r="2217" spans="14:18">
      <c r="N2217" s="107" t="str">
        <f t="shared" si="66"/>
        <v/>
      </c>
      <c r="O2217" s="126"/>
      <c r="P2217"/>
      <c r="R2217"/>
    </row>
    <row r="2218" spans="14:18">
      <c r="N2218" s="107" t="str">
        <f t="shared" si="66"/>
        <v/>
      </c>
      <c r="O2218" s="126"/>
      <c r="P2218"/>
      <c r="R2218"/>
    </row>
    <row r="2219" spans="14:18">
      <c r="N2219" s="107" t="str">
        <f t="shared" si="66"/>
        <v/>
      </c>
      <c r="O2219" s="126"/>
      <c r="P2219"/>
      <c r="R2219"/>
    </row>
    <row r="2220" spans="14:18">
      <c r="N2220" s="107" t="str">
        <f t="shared" si="66"/>
        <v/>
      </c>
      <c r="O2220" s="126"/>
      <c r="P2220"/>
      <c r="R2220"/>
    </row>
    <row r="2221" spans="14:18">
      <c r="N2221" s="107" t="str">
        <f t="shared" si="66"/>
        <v/>
      </c>
      <c r="O2221" s="126"/>
      <c r="P2221"/>
      <c r="R2221" t="s">
        <v>109</v>
      </c>
    </row>
    <row r="2222" spans="14:18">
      <c r="N2222" s="107" t="str">
        <f t="shared" si="66"/>
        <v/>
      </c>
      <c r="O2222" s="126"/>
      <c r="P2222"/>
      <c r="R2222" t="s">
        <v>109</v>
      </c>
    </row>
    <row r="2223" spans="14:18">
      <c r="N2223" s="107" t="str">
        <f t="shared" si="66"/>
        <v/>
      </c>
      <c r="O2223" s="126"/>
      <c r="P2223"/>
      <c r="R2223" t="s">
        <v>109</v>
      </c>
    </row>
    <row r="2224" spans="14:18">
      <c r="N2224" s="107" t="str">
        <f t="shared" si="66"/>
        <v/>
      </c>
      <c r="O2224" s="126"/>
      <c r="P2224"/>
      <c r="R2224"/>
    </row>
    <row r="2225" spans="14:18">
      <c r="N2225" s="107" t="str">
        <f t="shared" si="66"/>
        <v/>
      </c>
      <c r="O2225" s="126"/>
      <c r="P2225"/>
      <c r="R2225"/>
    </row>
    <row r="2226" spans="14:18">
      <c r="N2226" s="107" t="str">
        <f t="shared" si="66"/>
        <v/>
      </c>
      <c r="O2226" s="126"/>
      <c r="P2226"/>
      <c r="R2226"/>
    </row>
    <row r="2227" spans="14:18">
      <c r="N2227" s="107" t="str">
        <f t="shared" si="66"/>
        <v/>
      </c>
      <c r="O2227" s="126"/>
      <c r="P2227"/>
      <c r="R2227"/>
    </row>
    <row r="2228" spans="14:18">
      <c r="N2228" s="107" t="str">
        <f t="shared" si="66"/>
        <v/>
      </c>
      <c r="O2228" s="126"/>
      <c r="P2228"/>
      <c r="R2228" t="s">
        <v>109</v>
      </c>
    </row>
    <row r="2229" spans="14:18">
      <c r="N2229" s="107" t="str">
        <f t="shared" si="66"/>
        <v/>
      </c>
      <c r="O2229" s="126"/>
      <c r="P2229"/>
      <c r="R2229" t="s">
        <v>109</v>
      </c>
    </row>
    <row r="2230" spans="14:18">
      <c r="N2230" s="107" t="str">
        <f t="shared" si="66"/>
        <v/>
      </c>
      <c r="O2230" s="126"/>
      <c r="P2230"/>
      <c r="R2230" t="s">
        <v>109</v>
      </c>
    </row>
    <row r="2231" spans="14:18">
      <c r="N2231" s="107" t="str">
        <f t="shared" si="66"/>
        <v/>
      </c>
      <c r="O2231" s="126"/>
      <c r="P2231"/>
      <c r="R2231" t="s">
        <v>109</v>
      </c>
    </row>
    <row r="2232" spans="14:18">
      <c r="N2232" s="107" t="str">
        <f t="shared" si="66"/>
        <v/>
      </c>
      <c r="O2232" s="126"/>
      <c r="P2232"/>
      <c r="R2232"/>
    </row>
    <row r="2233" spans="14:18">
      <c r="N2233" s="107" t="str">
        <f t="shared" si="66"/>
        <v/>
      </c>
      <c r="O2233" s="126"/>
      <c r="P2233"/>
      <c r="R2233"/>
    </row>
    <row r="2234" spans="14:18">
      <c r="N2234" s="107" t="str">
        <f t="shared" si="66"/>
        <v/>
      </c>
      <c r="O2234" s="126"/>
      <c r="P2234"/>
      <c r="R2234"/>
    </row>
    <row r="2235" spans="14:18">
      <c r="N2235" s="107" t="str">
        <f t="shared" si="66"/>
        <v/>
      </c>
      <c r="O2235" s="126"/>
      <c r="P2235"/>
      <c r="R2235" t="s">
        <v>109</v>
      </c>
    </row>
    <row r="2236" spans="14:18">
      <c r="N2236" s="107" t="str">
        <f t="shared" si="66"/>
        <v/>
      </c>
      <c r="O2236" s="126"/>
      <c r="P2236"/>
      <c r="R2236" t="s">
        <v>109</v>
      </c>
    </row>
    <row r="2237" spans="14:18">
      <c r="N2237" s="107" t="str">
        <f t="shared" si="66"/>
        <v/>
      </c>
      <c r="O2237" s="126"/>
      <c r="P2237"/>
      <c r="R2237" t="s">
        <v>109</v>
      </c>
    </row>
    <row r="2238" spans="14:18">
      <c r="N2238" s="107" t="str">
        <f t="shared" si="66"/>
        <v/>
      </c>
      <c r="O2238" s="126"/>
      <c r="P2238"/>
      <c r="R2238"/>
    </row>
    <row r="2239" spans="14:18">
      <c r="N2239" s="107" t="str">
        <f t="shared" si="66"/>
        <v/>
      </c>
      <c r="O2239" s="126"/>
      <c r="P2239"/>
      <c r="R2239"/>
    </row>
    <row r="2240" spans="14:18">
      <c r="N2240" s="107" t="str">
        <f t="shared" si="66"/>
        <v/>
      </c>
      <c r="O2240" s="126"/>
      <c r="P2240"/>
      <c r="R2240"/>
    </row>
    <row r="2241" spans="14:18">
      <c r="N2241" s="107" t="str">
        <f t="shared" si="66"/>
        <v/>
      </c>
      <c r="O2241" s="126"/>
      <c r="P2241"/>
      <c r="R2241"/>
    </row>
    <row r="2242" spans="14:18">
      <c r="N2242" s="107" t="str">
        <f t="shared" si="66"/>
        <v/>
      </c>
      <c r="O2242" s="126"/>
      <c r="P2242"/>
      <c r="R2242"/>
    </row>
    <row r="2243" spans="14:18">
      <c r="N2243" s="107" t="str">
        <f t="shared" si="66"/>
        <v/>
      </c>
      <c r="O2243" s="126"/>
      <c r="P2243"/>
      <c r="R2243"/>
    </row>
    <row r="2244" spans="14:18">
      <c r="N2244" s="107" t="str">
        <f t="shared" si="66"/>
        <v/>
      </c>
      <c r="O2244" s="126"/>
      <c r="P2244"/>
      <c r="R2244"/>
    </row>
    <row r="2245" spans="14:18">
      <c r="N2245" s="107" t="str">
        <f t="shared" si="66"/>
        <v/>
      </c>
      <c r="O2245" s="126"/>
      <c r="P2245"/>
      <c r="R2245" t="s">
        <v>109</v>
      </c>
    </row>
    <row r="2246" spans="14:18">
      <c r="N2246" s="107" t="str">
        <f t="shared" si="66"/>
        <v/>
      </c>
      <c r="O2246" s="126"/>
      <c r="P2246"/>
      <c r="R2246" t="s">
        <v>109</v>
      </c>
    </row>
    <row r="2247" spans="14:18">
      <c r="N2247" s="107" t="str">
        <f t="shared" si="66"/>
        <v/>
      </c>
      <c r="O2247" s="126"/>
      <c r="P2247"/>
      <c r="R2247" t="s">
        <v>109</v>
      </c>
    </row>
    <row r="2248" spans="14:18">
      <c r="N2248" s="107" t="str">
        <f t="shared" si="66"/>
        <v/>
      </c>
      <c r="O2248" s="126"/>
      <c r="P2248"/>
      <c r="R2248" t="s">
        <v>109</v>
      </c>
    </row>
    <row r="2249" spans="14:18">
      <c r="N2249" s="107" t="str">
        <f t="shared" si="66"/>
        <v/>
      </c>
      <c r="O2249" s="126"/>
      <c r="P2249"/>
      <c r="R2249"/>
    </row>
    <row r="2250" spans="14:18">
      <c r="N2250" s="107" t="str">
        <f t="shared" si="66"/>
        <v/>
      </c>
      <c r="O2250" s="126"/>
      <c r="P2250"/>
      <c r="R2250"/>
    </row>
    <row r="2251" spans="14:18">
      <c r="N2251" s="107" t="str">
        <f t="shared" si="66"/>
        <v/>
      </c>
      <c r="O2251" s="126"/>
      <c r="P2251"/>
      <c r="R2251"/>
    </row>
    <row r="2252" spans="14:18">
      <c r="N2252" s="107" t="str">
        <f t="shared" si="66"/>
        <v/>
      </c>
      <c r="O2252" s="126"/>
      <c r="P2252"/>
      <c r="R2252" t="s">
        <v>109</v>
      </c>
    </row>
    <row r="2253" spans="14:18">
      <c r="N2253" s="107" t="str">
        <f t="shared" si="66"/>
        <v/>
      </c>
      <c r="O2253" s="126"/>
      <c r="P2253"/>
      <c r="R2253" t="s">
        <v>109</v>
      </c>
    </row>
    <row r="2254" spans="14:18">
      <c r="N2254" s="107" t="str">
        <f t="shared" si="66"/>
        <v/>
      </c>
      <c r="O2254" s="126"/>
      <c r="P2254"/>
      <c r="R2254" t="s">
        <v>109</v>
      </c>
    </row>
    <row r="2255" spans="14:18">
      <c r="N2255" s="107" t="str">
        <f t="shared" si="66"/>
        <v/>
      </c>
      <c r="O2255" s="126"/>
      <c r="P2255"/>
      <c r="R2255"/>
    </row>
    <row r="2256" spans="14:18">
      <c r="N2256" s="107" t="str">
        <f t="shared" si="66"/>
        <v/>
      </c>
      <c r="O2256" s="126"/>
      <c r="P2256"/>
      <c r="R2256"/>
    </row>
    <row r="2257" spans="14:18">
      <c r="N2257" s="107" t="str">
        <f t="shared" si="66"/>
        <v/>
      </c>
      <c r="O2257" s="126"/>
      <c r="P2257"/>
      <c r="R2257"/>
    </row>
    <row r="2258" spans="14:18">
      <c r="N2258" s="107" t="str">
        <f t="shared" si="66"/>
        <v/>
      </c>
      <c r="O2258" s="126"/>
      <c r="P2258"/>
      <c r="R2258" t="s">
        <v>109</v>
      </c>
    </row>
    <row r="2259" spans="14:18">
      <c r="N2259" s="107" t="str">
        <f t="shared" si="66"/>
        <v/>
      </c>
      <c r="O2259" s="126"/>
      <c r="P2259"/>
      <c r="R2259"/>
    </row>
    <row r="2260" spans="14:18">
      <c r="N2260" s="107" t="str">
        <f t="shared" si="66"/>
        <v/>
      </c>
      <c r="O2260" s="126"/>
      <c r="P2260"/>
      <c r="R2260"/>
    </row>
    <row r="2261" spans="14:18">
      <c r="N2261" s="107" t="str">
        <f t="shared" si="66"/>
        <v/>
      </c>
      <c r="O2261" s="126"/>
      <c r="P2261"/>
      <c r="R2261"/>
    </row>
    <row r="2262" spans="14:18">
      <c r="N2262" s="107" t="str">
        <f t="shared" si="66"/>
        <v/>
      </c>
      <c r="O2262" s="126"/>
      <c r="P2262"/>
      <c r="R2262"/>
    </row>
    <row r="2263" spans="14:18">
      <c r="N2263" s="107" t="str">
        <f t="shared" si="66"/>
        <v/>
      </c>
      <c r="O2263" s="126"/>
      <c r="P2263"/>
      <c r="R2263"/>
    </row>
    <row r="2264" spans="14:18">
      <c r="N2264" s="107" t="str">
        <f t="shared" si="66"/>
        <v/>
      </c>
      <c r="O2264" s="126"/>
      <c r="P2264"/>
      <c r="R2264"/>
    </row>
    <row r="2265" spans="14:18">
      <c r="N2265" s="107" t="str">
        <f t="shared" si="66"/>
        <v/>
      </c>
      <c r="O2265" s="126"/>
      <c r="P2265"/>
      <c r="R2265"/>
    </row>
    <row r="2266" spans="14:18">
      <c r="N2266" s="107" t="str">
        <f t="shared" si="66"/>
        <v/>
      </c>
      <c r="O2266" s="126"/>
      <c r="P2266"/>
      <c r="R2266"/>
    </row>
    <row r="2267" spans="14:18">
      <c r="N2267" s="107" t="str">
        <f t="shared" si="66"/>
        <v/>
      </c>
      <c r="O2267" s="126"/>
      <c r="P2267"/>
      <c r="R2267" t="s">
        <v>109</v>
      </c>
    </row>
    <row r="2268" spans="14:18">
      <c r="N2268" s="107" t="str">
        <f t="shared" si="66"/>
        <v/>
      </c>
      <c r="O2268" s="126"/>
      <c r="P2268"/>
      <c r="R2268" t="s">
        <v>109</v>
      </c>
    </row>
    <row r="2269" spans="14:18">
      <c r="N2269" s="107" t="str">
        <f t="shared" si="66"/>
        <v/>
      </c>
      <c r="O2269" s="126"/>
      <c r="P2269"/>
      <c r="R2269"/>
    </row>
    <row r="2270" spans="14:18">
      <c r="N2270" s="107" t="str">
        <f t="shared" si="66"/>
        <v/>
      </c>
      <c r="O2270" s="126"/>
      <c r="P2270"/>
      <c r="R2270"/>
    </row>
    <row r="2271" spans="14:18">
      <c r="N2271" s="107" t="str">
        <f t="shared" si="66"/>
        <v/>
      </c>
      <c r="O2271" s="126"/>
      <c r="P2271"/>
      <c r="R2271"/>
    </row>
    <row r="2272" spans="14:18">
      <c r="N2272" s="107" t="str">
        <f t="shared" si="66"/>
        <v/>
      </c>
      <c r="O2272" s="126"/>
      <c r="P2272"/>
      <c r="R2272" t="s">
        <v>109</v>
      </c>
    </row>
    <row r="2273" spans="14:18">
      <c r="N2273" s="107" t="str">
        <f t="shared" si="66"/>
        <v/>
      </c>
      <c r="O2273" s="126"/>
      <c r="P2273"/>
      <c r="R2273" t="s">
        <v>109</v>
      </c>
    </row>
    <row r="2274" spans="14:18">
      <c r="N2274" s="107" t="str">
        <f t="shared" si="66"/>
        <v/>
      </c>
      <c r="O2274" s="126"/>
      <c r="P2274"/>
      <c r="R2274" t="s">
        <v>109</v>
      </c>
    </row>
    <row r="2275" spans="14:18">
      <c r="N2275" s="107" t="str">
        <f t="shared" si="66"/>
        <v/>
      </c>
      <c r="O2275" s="126"/>
      <c r="P2275"/>
      <c r="R2275"/>
    </row>
    <row r="2276" spans="14:18">
      <c r="N2276" s="107" t="str">
        <f t="shared" si="66"/>
        <v/>
      </c>
      <c r="O2276" s="126"/>
      <c r="P2276"/>
      <c r="R2276"/>
    </row>
    <row r="2277" spans="14:18">
      <c r="N2277" s="107" t="str">
        <f t="shared" si="66"/>
        <v/>
      </c>
      <c r="O2277" s="126"/>
    </row>
    <row r="2278" spans="14:18">
      <c r="N2278" s="107" t="str">
        <f t="shared" si="66"/>
        <v/>
      </c>
      <c r="O2278" s="126"/>
    </row>
    <row r="2279" spans="14:18">
      <c r="N2279" s="107" t="str">
        <f t="shared" ref="N2279:N2342" si="67">RIGHT(O2279,9)</f>
        <v/>
      </c>
      <c r="O2279" s="126"/>
    </row>
    <row r="2280" spans="14:18">
      <c r="N2280" s="107" t="str">
        <f t="shared" si="67"/>
        <v/>
      </c>
      <c r="O2280" s="126"/>
    </row>
    <row r="2281" spans="14:18">
      <c r="N2281" s="107" t="str">
        <f t="shared" si="67"/>
        <v/>
      </c>
      <c r="O2281" s="126"/>
    </row>
    <row r="2282" spans="14:18">
      <c r="N2282" s="107" t="str">
        <f t="shared" si="67"/>
        <v/>
      </c>
      <c r="O2282" s="126"/>
    </row>
    <row r="2283" spans="14:18">
      <c r="N2283" s="107" t="str">
        <f t="shared" si="67"/>
        <v/>
      </c>
      <c r="O2283" s="126"/>
    </row>
    <row r="2284" spans="14:18">
      <c r="N2284" s="107" t="str">
        <f t="shared" si="67"/>
        <v/>
      </c>
      <c r="O2284" s="126"/>
    </row>
    <row r="2285" spans="14:18">
      <c r="N2285" s="107" t="str">
        <f t="shared" si="67"/>
        <v/>
      </c>
      <c r="O2285" s="126"/>
    </row>
    <row r="2286" spans="14:18">
      <c r="N2286" s="107" t="str">
        <f t="shared" si="67"/>
        <v/>
      </c>
      <c r="O2286" s="126"/>
    </row>
    <row r="2287" spans="14:18">
      <c r="N2287" s="107" t="str">
        <f t="shared" si="67"/>
        <v/>
      </c>
      <c r="O2287" s="126"/>
    </row>
    <row r="2288" spans="14:18">
      <c r="N2288" s="107" t="str">
        <f t="shared" si="67"/>
        <v/>
      </c>
      <c r="O2288" s="126"/>
    </row>
    <row r="2289" spans="14:18">
      <c r="N2289" s="107" t="str">
        <f t="shared" si="67"/>
        <v/>
      </c>
      <c r="O2289" s="126"/>
    </row>
    <row r="2290" spans="14:18">
      <c r="N2290" s="107" t="str">
        <f t="shared" si="67"/>
        <v/>
      </c>
      <c r="O2290" s="126"/>
    </row>
    <row r="2291" spans="14:18">
      <c r="N2291" s="107" t="str">
        <f t="shared" si="67"/>
        <v/>
      </c>
      <c r="O2291" s="126"/>
    </row>
    <row r="2292" spans="14:18">
      <c r="N2292" s="107" t="str">
        <f t="shared" si="67"/>
        <v/>
      </c>
      <c r="O2292" s="126"/>
    </row>
    <row r="2293" spans="14:18">
      <c r="N2293" s="107" t="str">
        <f t="shared" si="67"/>
        <v/>
      </c>
      <c r="O2293" s="126"/>
    </row>
    <row r="2294" spans="14:18">
      <c r="N2294" s="107" t="str">
        <f t="shared" si="67"/>
        <v/>
      </c>
      <c r="O2294" s="126"/>
    </row>
    <row r="2295" spans="14:18">
      <c r="N2295" s="107" t="str">
        <f t="shared" si="67"/>
        <v/>
      </c>
      <c r="O2295" s="126"/>
      <c r="R2295" s="105"/>
    </row>
    <row r="2296" spans="14:18">
      <c r="N2296" s="107" t="str">
        <f t="shared" si="67"/>
        <v/>
      </c>
      <c r="O2296" s="126"/>
    </row>
    <row r="2297" spans="14:18">
      <c r="N2297" s="107" t="str">
        <f t="shared" si="67"/>
        <v/>
      </c>
      <c r="O2297" s="126"/>
    </row>
    <row r="2298" spans="14:18">
      <c r="N2298" s="107" t="str">
        <f t="shared" si="67"/>
        <v/>
      </c>
      <c r="O2298" s="126"/>
    </row>
    <row r="2299" spans="14:18">
      <c r="N2299" s="107" t="str">
        <f t="shared" si="67"/>
        <v/>
      </c>
      <c r="O2299" s="126"/>
      <c r="R2299" s="105"/>
    </row>
    <row r="2300" spans="14:18">
      <c r="N2300" s="107" t="str">
        <f t="shared" si="67"/>
        <v/>
      </c>
      <c r="O2300" s="126"/>
      <c r="R2300" s="105"/>
    </row>
    <row r="2301" spans="14:18">
      <c r="N2301" s="107" t="str">
        <f t="shared" si="67"/>
        <v/>
      </c>
      <c r="O2301" s="126"/>
      <c r="R2301" s="105"/>
    </row>
    <row r="2302" spans="14:18">
      <c r="N2302" s="107" t="str">
        <f t="shared" si="67"/>
        <v/>
      </c>
      <c r="O2302" s="126"/>
    </row>
    <row r="2303" spans="14:18">
      <c r="N2303" s="107" t="str">
        <f t="shared" si="67"/>
        <v/>
      </c>
      <c r="O2303" s="126"/>
    </row>
    <row r="2304" spans="14:18">
      <c r="N2304" s="107" t="str">
        <f t="shared" si="67"/>
        <v/>
      </c>
      <c r="O2304" s="126"/>
    </row>
    <row r="2305" spans="14:18">
      <c r="N2305" s="107" t="str">
        <f t="shared" si="67"/>
        <v/>
      </c>
      <c r="O2305" s="126"/>
    </row>
    <row r="2306" spans="14:18">
      <c r="N2306" s="107" t="str">
        <f t="shared" si="67"/>
        <v/>
      </c>
      <c r="O2306" s="126"/>
      <c r="R2306" s="105"/>
    </row>
    <row r="2307" spans="14:18">
      <c r="N2307" s="107" t="str">
        <f t="shared" si="67"/>
        <v/>
      </c>
      <c r="O2307" s="126"/>
      <c r="R2307" s="105"/>
    </row>
    <row r="2308" spans="14:18">
      <c r="N2308" s="107" t="str">
        <f t="shared" si="67"/>
        <v/>
      </c>
      <c r="O2308" s="126"/>
      <c r="R2308" s="105"/>
    </row>
    <row r="2309" spans="14:18">
      <c r="N2309" s="107" t="str">
        <f t="shared" si="67"/>
        <v/>
      </c>
      <c r="O2309" s="126"/>
    </row>
    <row r="2310" spans="14:18">
      <c r="N2310" s="107" t="str">
        <f t="shared" si="67"/>
        <v/>
      </c>
      <c r="O2310" s="126"/>
    </row>
    <row r="2311" spans="14:18">
      <c r="N2311" s="107" t="str">
        <f t="shared" si="67"/>
        <v/>
      </c>
      <c r="O2311" s="126"/>
    </row>
    <row r="2312" spans="14:18">
      <c r="N2312" s="107" t="str">
        <f t="shared" si="67"/>
        <v/>
      </c>
      <c r="O2312" s="126"/>
    </row>
    <row r="2313" spans="14:18">
      <c r="N2313" s="107" t="str">
        <f t="shared" si="67"/>
        <v/>
      </c>
      <c r="O2313" s="126"/>
    </row>
    <row r="2314" spans="14:18">
      <c r="N2314" s="107" t="str">
        <f t="shared" si="67"/>
        <v/>
      </c>
      <c r="O2314" s="126"/>
    </row>
    <row r="2315" spans="14:18">
      <c r="N2315" s="107" t="str">
        <f t="shared" si="67"/>
        <v/>
      </c>
      <c r="O2315" s="126"/>
      <c r="R2315" s="105"/>
    </row>
    <row r="2316" spans="14:18">
      <c r="N2316" s="107" t="str">
        <f t="shared" si="67"/>
        <v/>
      </c>
      <c r="O2316" s="126"/>
      <c r="R2316" s="105"/>
    </row>
    <row r="2317" spans="14:18">
      <c r="N2317" s="107" t="str">
        <f t="shared" si="67"/>
        <v/>
      </c>
      <c r="O2317" s="126"/>
      <c r="R2317" s="105"/>
    </row>
    <row r="2318" spans="14:18">
      <c r="N2318" s="107" t="str">
        <f t="shared" si="67"/>
        <v/>
      </c>
      <c r="O2318" s="126"/>
    </row>
    <row r="2319" spans="14:18">
      <c r="N2319" s="107" t="str">
        <f t="shared" si="67"/>
        <v/>
      </c>
      <c r="O2319" s="126"/>
    </row>
    <row r="2320" spans="14:18">
      <c r="N2320" s="107" t="str">
        <f t="shared" si="67"/>
        <v/>
      </c>
      <c r="O2320" s="126"/>
      <c r="R2320" s="105"/>
    </row>
    <row r="2321" spans="14:18">
      <c r="N2321" s="107" t="str">
        <f t="shared" si="67"/>
        <v/>
      </c>
      <c r="O2321" s="126"/>
      <c r="R2321" s="105"/>
    </row>
    <row r="2322" spans="14:18">
      <c r="N2322" s="107" t="str">
        <f t="shared" si="67"/>
        <v/>
      </c>
      <c r="O2322" s="126"/>
    </row>
    <row r="2323" spans="14:18">
      <c r="N2323" s="107" t="str">
        <f t="shared" si="67"/>
        <v/>
      </c>
      <c r="O2323" s="126"/>
      <c r="R2323" s="105"/>
    </row>
    <row r="2324" spans="14:18">
      <c r="N2324" s="107" t="str">
        <f t="shared" si="67"/>
        <v/>
      </c>
      <c r="O2324" s="126"/>
      <c r="R2324" s="105"/>
    </row>
    <row r="2325" spans="14:18">
      <c r="N2325" s="107" t="str">
        <f t="shared" si="67"/>
        <v/>
      </c>
      <c r="O2325" s="126"/>
      <c r="R2325" s="105"/>
    </row>
    <row r="2326" spans="14:18">
      <c r="N2326" s="107" t="str">
        <f t="shared" si="67"/>
        <v/>
      </c>
      <c r="O2326" s="126"/>
      <c r="R2326" s="105"/>
    </row>
    <row r="2327" spans="14:18">
      <c r="N2327" s="107" t="str">
        <f t="shared" si="67"/>
        <v/>
      </c>
      <c r="O2327" s="126"/>
    </row>
    <row r="2328" spans="14:18">
      <c r="N2328" s="107" t="str">
        <f t="shared" si="67"/>
        <v/>
      </c>
      <c r="O2328" s="126"/>
    </row>
    <row r="2329" spans="14:18">
      <c r="N2329" s="107" t="str">
        <f t="shared" si="67"/>
        <v/>
      </c>
      <c r="O2329" s="126"/>
    </row>
    <row r="2330" spans="14:18">
      <c r="N2330" s="107" t="str">
        <f t="shared" si="67"/>
        <v/>
      </c>
      <c r="O2330" s="126"/>
    </row>
    <row r="2331" spans="14:18">
      <c r="N2331" s="107" t="str">
        <f t="shared" si="67"/>
        <v/>
      </c>
      <c r="O2331" s="126"/>
    </row>
    <row r="2332" spans="14:18">
      <c r="N2332" s="107" t="str">
        <f t="shared" si="67"/>
        <v/>
      </c>
      <c r="O2332" s="126"/>
    </row>
    <row r="2333" spans="14:18">
      <c r="N2333" s="107" t="str">
        <f t="shared" si="67"/>
        <v/>
      </c>
      <c r="O2333" s="126"/>
      <c r="R2333" s="105"/>
    </row>
    <row r="2334" spans="14:18">
      <c r="N2334" s="107" t="str">
        <f t="shared" si="67"/>
        <v/>
      </c>
      <c r="O2334" s="126"/>
    </row>
    <row r="2335" spans="14:18">
      <c r="N2335" s="107" t="str">
        <f t="shared" si="67"/>
        <v/>
      </c>
      <c r="O2335" s="126"/>
    </row>
    <row r="2336" spans="14:18">
      <c r="N2336" s="107" t="str">
        <f t="shared" si="67"/>
        <v/>
      </c>
      <c r="O2336" s="126"/>
    </row>
    <row r="2337" spans="14:18">
      <c r="N2337" s="107" t="str">
        <f t="shared" si="67"/>
        <v/>
      </c>
      <c r="O2337" s="126"/>
    </row>
    <row r="2338" spans="14:18">
      <c r="N2338" s="107" t="str">
        <f t="shared" si="67"/>
        <v/>
      </c>
      <c r="O2338" s="126"/>
      <c r="R2338" s="105"/>
    </row>
    <row r="2339" spans="14:18">
      <c r="N2339" s="107" t="str">
        <f t="shared" si="67"/>
        <v/>
      </c>
      <c r="O2339" s="126"/>
      <c r="R2339" s="105"/>
    </row>
    <row r="2340" spans="14:18">
      <c r="N2340" s="107" t="str">
        <f t="shared" si="67"/>
        <v/>
      </c>
      <c r="O2340" s="126"/>
      <c r="R2340" s="105"/>
    </row>
    <row r="2341" spans="14:18">
      <c r="N2341" s="107" t="str">
        <f t="shared" si="67"/>
        <v/>
      </c>
      <c r="O2341" s="126"/>
    </row>
    <row r="2342" spans="14:18">
      <c r="N2342" s="107" t="str">
        <f t="shared" si="67"/>
        <v/>
      </c>
      <c r="O2342" s="126"/>
    </row>
    <row r="2343" spans="14:18">
      <c r="N2343" s="107" t="str">
        <f t="shared" ref="N2343:N2406" si="68">RIGHT(O2343,9)</f>
        <v/>
      </c>
      <c r="O2343" s="126"/>
      <c r="R2343" s="105"/>
    </row>
    <row r="2344" spans="14:18">
      <c r="N2344" s="107" t="str">
        <f t="shared" si="68"/>
        <v/>
      </c>
      <c r="O2344" s="126"/>
    </row>
    <row r="2345" spans="14:18">
      <c r="N2345" s="107" t="str">
        <f t="shared" si="68"/>
        <v/>
      </c>
      <c r="O2345" s="126"/>
    </row>
    <row r="2346" spans="14:18">
      <c r="N2346" s="107" t="str">
        <f t="shared" si="68"/>
        <v/>
      </c>
      <c r="O2346" s="126"/>
    </row>
    <row r="2347" spans="14:18">
      <c r="N2347" s="107" t="str">
        <f t="shared" si="68"/>
        <v/>
      </c>
      <c r="O2347" s="126"/>
    </row>
    <row r="2348" spans="14:18">
      <c r="N2348" s="107" t="str">
        <f t="shared" si="68"/>
        <v/>
      </c>
      <c r="O2348" s="126"/>
      <c r="R2348" s="105"/>
    </row>
    <row r="2349" spans="14:18">
      <c r="N2349" s="107" t="str">
        <f t="shared" si="68"/>
        <v/>
      </c>
      <c r="O2349" s="126"/>
    </row>
    <row r="2350" spans="14:18">
      <c r="N2350" s="107" t="str">
        <f t="shared" si="68"/>
        <v/>
      </c>
      <c r="O2350" s="126"/>
    </row>
    <row r="2351" spans="14:18">
      <c r="N2351" s="107" t="str">
        <f t="shared" si="68"/>
        <v/>
      </c>
      <c r="O2351" s="126"/>
    </row>
    <row r="2352" spans="14:18">
      <c r="N2352" s="107" t="str">
        <f t="shared" si="68"/>
        <v/>
      </c>
      <c r="O2352" s="126"/>
    </row>
    <row r="2353" spans="14:18">
      <c r="N2353" s="107" t="str">
        <f t="shared" si="68"/>
        <v/>
      </c>
      <c r="O2353" s="126"/>
    </row>
    <row r="2354" spans="14:18">
      <c r="N2354" s="107" t="str">
        <f t="shared" si="68"/>
        <v/>
      </c>
      <c r="O2354" s="126"/>
    </row>
    <row r="2355" spans="14:18">
      <c r="N2355" s="107" t="str">
        <f t="shared" si="68"/>
        <v/>
      </c>
      <c r="O2355" s="126"/>
    </row>
    <row r="2356" spans="14:18">
      <c r="N2356" s="107" t="str">
        <f t="shared" si="68"/>
        <v/>
      </c>
      <c r="O2356" s="126"/>
    </row>
    <row r="2357" spans="14:18">
      <c r="N2357" s="107" t="str">
        <f t="shared" si="68"/>
        <v/>
      </c>
      <c r="O2357" s="126"/>
    </row>
    <row r="2358" spans="14:18">
      <c r="N2358" s="107" t="str">
        <f t="shared" si="68"/>
        <v/>
      </c>
      <c r="O2358" s="126"/>
    </row>
    <row r="2359" spans="14:18">
      <c r="N2359" s="107" t="str">
        <f t="shared" si="68"/>
        <v/>
      </c>
      <c r="O2359" s="126"/>
    </row>
    <row r="2360" spans="14:18">
      <c r="N2360" s="107" t="str">
        <f t="shared" si="68"/>
        <v/>
      </c>
      <c r="O2360" s="126"/>
      <c r="R2360" s="105"/>
    </row>
    <row r="2361" spans="14:18">
      <c r="N2361" s="107" t="str">
        <f t="shared" si="68"/>
        <v/>
      </c>
      <c r="O2361" s="126"/>
      <c r="R2361" s="105"/>
    </row>
    <row r="2362" spans="14:18">
      <c r="N2362" s="107" t="str">
        <f t="shared" si="68"/>
        <v/>
      </c>
      <c r="O2362" s="126"/>
    </row>
    <row r="2363" spans="14:18">
      <c r="N2363" s="107" t="str">
        <f t="shared" si="68"/>
        <v/>
      </c>
      <c r="O2363" s="126"/>
      <c r="R2363" s="105"/>
    </row>
    <row r="2364" spans="14:18">
      <c r="N2364" s="107" t="str">
        <f t="shared" si="68"/>
        <v/>
      </c>
      <c r="O2364" s="126"/>
    </row>
    <row r="2365" spans="14:18">
      <c r="N2365" s="107" t="str">
        <f t="shared" si="68"/>
        <v/>
      </c>
      <c r="O2365" s="126"/>
    </row>
    <row r="2366" spans="14:18">
      <c r="N2366" s="107" t="str">
        <f t="shared" si="68"/>
        <v/>
      </c>
      <c r="O2366" s="126"/>
    </row>
    <row r="2367" spans="14:18">
      <c r="N2367" s="107" t="str">
        <f t="shared" si="68"/>
        <v/>
      </c>
      <c r="O2367" s="126"/>
      <c r="R2367" s="105"/>
    </row>
    <row r="2368" spans="14:18">
      <c r="N2368" s="107" t="str">
        <f t="shared" si="68"/>
        <v/>
      </c>
      <c r="O2368" s="126"/>
    </row>
    <row r="2369" spans="14:18">
      <c r="N2369" s="107" t="str">
        <f t="shared" si="68"/>
        <v/>
      </c>
      <c r="O2369" s="126"/>
    </row>
    <row r="2370" spans="14:18">
      <c r="N2370" s="107" t="str">
        <f t="shared" si="68"/>
        <v/>
      </c>
      <c r="O2370" s="126"/>
    </row>
    <row r="2371" spans="14:18">
      <c r="N2371" s="107" t="str">
        <f t="shared" si="68"/>
        <v/>
      </c>
      <c r="O2371" s="126"/>
    </row>
    <row r="2372" spans="14:18">
      <c r="N2372" s="107" t="str">
        <f t="shared" si="68"/>
        <v/>
      </c>
      <c r="O2372" s="126"/>
      <c r="R2372" s="105"/>
    </row>
    <row r="2373" spans="14:18">
      <c r="N2373" s="107" t="str">
        <f t="shared" si="68"/>
        <v/>
      </c>
      <c r="O2373" s="126"/>
      <c r="R2373" s="105"/>
    </row>
    <row r="2374" spans="14:18">
      <c r="N2374" s="107" t="str">
        <f t="shared" si="68"/>
        <v/>
      </c>
      <c r="O2374" s="126"/>
    </row>
    <row r="2375" spans="14:18">
      <c r="N2375" s="107" t="str">
        <f t="shared" si="68"/>
        <v/>
      </c>
      <c r="O2375" s="126"/>
    </row>
    <row r="2376" spans="14:18">
      <c r="N2376" s="107" t="str">
        <f t="shared" si="68"/>
        <v/>
      </c>
      <c r="O2376" s="126"/>
    </row>
    <row r="2377" spans="14:18">
      <c r="N2377" s="107" t="str">
        <f t="shared" si="68"/>
        <v/>
      </c>
      <c r="O2377" s="126"/>
      <c r="R2377" s="105"/>
    </row>
    <row r="2378" spans="14:18">
      <c r="N2378" s="107" t="str">
        <f t="shared" si="68"/>
        <v/>
      </c>
      <c r="O2378" s="126"/>
      <c r="R2378" s="105"/>
    </row>
    <row r="2379" spans="14:18">
      <c r="N2379" s="107" t="str">
        <f t="shared" si="68"/>
        <v/>
      </c>
      <c r="O2379" s="126"/>
    </row>
    <row r="2380" spans="14:18">
      <c r="N2380" s="107" t="str">
        <f t="shared" si="68"/>
        <v/>
      </c>
      <c r="O2380" s="126"/>
    </row>
    <row r="2381" spans="14:18">
      <c r="N2381" s="107" t="str">
        <f t="shared" si="68"/>
        <v/>
      </c>
      <c r="O2381" s="126"/>
    </row>
    <row r="2382" spans="14:18">
      <c r="N2382" s="107" t="str">
        <f t="shared" si="68"/>
        <v/>
      </c>
      <c r="O2382" s="126"/>
      <c r="R2382" s="105"/>
    </row>
    <row r="2383" spans="14:18">
      <c r="N2383" s="107" t="str">
        <f t="shared" si="68"/>
        <v/>
      </c>
      <c r="O2383" s="126"/>
      <c r="R2383" s="105"/>
    </row>
    <row r="2384" spans="14:18">
      <c r="N2384" s="107" t="str">
        <f t="shared" si="68"/>
        <v/>
      </c>
      <c r="O2384" s="126"/>
      <c r="R2384" s="105"/>
    </row>
    <row r="2385" spans="14:18">
      <c r="N2385" s="107" t="str">
        <f t="shared" si="68"/>
        <v/>
      </c>
      <c r="O2385" s="126"/>
    </row>
    <row r="2386" spans="14:18">
      <c r="N2386" s="107" t="str">
        <f t="shared" si="68"/>
        <v/>
      </c>
      <c r="O2386" s="126"/>
    </row>
    <row r="2387" spans="14:18">
      <c r="N2387" s="107" t="str">
        <f t="shared" si="68"/>
        <v/>
      </c>
      <c r="O2387" s="126"/>
      <c r="R2387" s="105"/>
    </row>
    <row r="2388" spans="14:18">
      <c r="N2388" s="107" t="str">
        <f t="shared" si="68"/>
        <v/>
      </c>
      <c r="O2388" s="126"/>
      <c r="R2388" s="105"/>
    </row>
    <row r="2389" spans="14:18">
      <c r="N2389" s="107" t="str">
        <f t="shared" si="68"/>
        <v/>
      </c>
      <c r="O2389" s="126"/>
    </row>
    <row r="2390" spans="14:18">
      <c r="N2390" s="107" t="str">
        <f t="shared" si="68"/>
        <v/>
      </c>
      <c r="O2390" s="126"/>
    </row>
    <row r="2391" spans="14:18">
      <c r="N2391" s="107" t="str">
        <f t="shared" si="68"/>
        <v/>
      </c>
      <c r="O2391" s="126"/>
    </row>
    <row r="2392" spans="14:18">
      <c r="N2392" s="107" t="str">
        <f t="shared" si="68"/>
        <v/>
      </c>
      <c r="O2392" s="126"/>
      <c r="R2392" s="105"/>
    </row>
    <row r="2393" spans="14:18">
      <c r="N2393" s="107" t="str">
        <f t="shared" si="68"/>
        <v/>
      </c>
      <c r="O2393" s="126"/>
      <c r="R2393" s="105"/>
    </row>
    <row r="2394" spans="14:18">
      <c r="N2394" s="107" t="str">
        <f t="shared" si="68"/>
        <v/>
      </c>
      <c r="O2394" s="126"/>
      <c r="R2394" s="105"/>
    </row>
    <row r="2395" spans="14:18">
      <c r="N2395" s="107" t="str">
        <f t="shared" si="68"/>
        <v/>
      </c>
      <c r="O2395" s="126"/>
    </row>
    <row r="2396" spans="14:18">
      <c r="N2396" s="107" t="str">
        <f t="shared" si="68"/>
        <v/>
      </c>
      <c r="O2396" s="126"/>
    </row>
    <row r="2397" spans="14:18">
      <c r="N2397" s="107" t="str">
        <f t="shared" si="68"/>
        <v/>
      </c>
      <c r="O2397" s="126"/>
    </row>
    <row r="2398" spans="14:18">
      <c r="N2398" s="107" t="str">
        <f t="shared" si="68"/>
        <v/>
      </c>
      <c r="O2398" s="126"/>
    </row>
    <row r="2399" spans="14:18">
      <c r="N2399" s="107" t="str">
        <f t="shared" si="68"/>
        <v/>
      </c>
      <c r="O2399" s="126"/>
      <c r="R2399" s="105"/>
    </row>
    <row r="2400" spans="14:18">
      <c r="N2400" s="107" t="str">
        <f t="shared" si="68"/>
        <v/>
      </c>
      <c r="O2400" s="126"/>
      <c r="R2400" s="105"/>
    </row>
    <row r="2401" spans="14:18">
      <c r="N2401" s="107" t="str">
        <f t="shared" si="68"/>
        <v/>
      </c>
      <c r="O2401" s="126"/>
    </row>
    <row r="2402" spans="14:18">
      <c r="N2402" s="107" t="str">
        <f t="shared" si="68"/>
        <v/>
      </c>
      <c r="O2402" s="126"/>
    </row>
    <row r="2403" spans="14:18">
      <c r="N2403" s="107" t="str">
        <f t="shared" si="68"/>
        <v/>
      </c>
      <c r="O2403" s="126"/>
    </row>
    <row r="2404" spans="14:18">
      <c r="N2404" s="107" t="str">
        <f t="shared" si="68"/>
        <v/>
      </c>
      <c r="O2404" s="126"/>
      <c r="R2404" s="105"/>
    </row>
    <row r="2405" spans="14:18">
      <c r="N2405" s="107" t="str">
        <f t="shared" si="68"/>
        <v/>
      </c>
      <c r="O2405" s="126"/>
    </row>
    <row r="2406" spans="14:18">
      <c r="N2406" s="107" t="str">
        <f t="shared" si="68"/>
        <v/>
      </c>
      <c r="O2406" s="126"/>
    </row>
    <row r="2407" spans="14:18">
      <c r="N2407" s="107" t="str">
        <f t="shared" ref="N2407:N2470" si="69">RIGHT(O2407,9)</f>
        <v/>
      </c>
      <c r="O2407" s="126"/>
      <c r="R2407" s="105"/>
    </row>
    <row r="2408" spans="14:18">
      <c r="N2408" s="107" t="str">
        <f t="shared" si="69"/>
        <v/>
      </c>
      <c r="O2408" s="126"/>
      <c r="R2408" s="105"/>
    </row>
    <row r="2409" spans="14:18">
      <c r="N2409" s="107" t="str">
        <f t="shared" si="69"/>
        <v/>
      </c>
      <c r="O2409" s="126"/>
    </row>
    <row r="2410" spans="14:18">
      <c r="N2410" s="107" t="str">
        <f t="shared" si="69"/>
        <v/>
      </c>
      <c r="O2410" s="126"/>
    </row>
    <row r="2411" spans="14:18">
      <c r="N2411" s="107" t="str">
        <f t="shared" si="69"/>
        <v/>
      </c>
      <c r="O2411" s="126"/>
    </row>
    <row r="2412" spans="14:18">
      <c r="N2412" s="107" t="str">
        <f t="shared" si="69"/>
        <v/>
      </c>
      <c r="O2412" s="126"/>
      <c r="R2412" s="105"/>
    </row>
    <row r="2413" spans="14:18">
      <c r="N2413" s="107" t="str">
        <f t="shared" si="69"/>
        <v/>
      </c>
      <c r="O2413" s="126"/>
      <c r="R2413" s="105"/>
    </row>
    <row r="2414" spans="14:18">
      <c r="N2414" s="107" t="str">
        <f t="shared" si="69"/>
        <v/>
      </c>
      <c r="O2414" s="126"/>
    </row>
    <row r="2415" spans="14:18">
      <c r="N2415" s="107" t="str">
        <f t="shared" si="69"/>
        <v/>
      </c>
      <c r="O2415" s="126"/>
    </row>
    <row r="2416" spans="14:18">
      <c r="N2416" s="107" t="str">
        <f t="shared" si="69"/>
        <v/>
      </c>
      <c r="O2416" s="126"/>
    </row>
    <row r="2417" spans="14:18">
      <c r="N2417" s="107" t="str">
        <f t="shared" si="69"/>
        <v/>
      </c>
      <c r="O2417" s="126"/>
    </row>
    <row r="2418" spans="14:18">
      <c r="N2418" s="107" t="str">
        <f t="shared" si="69"/>
        <v/>
      </c>
      <c r="O2418" s="126"/>
    </row>
    <row r="2419" spans="14:18">
      <c r="N2419" s="107" t="str">
        <f t="shared" si="69"/>
        <v/>
      </c>
      <c r="O2419" s="126"/>
      <c r="R2419" s="105"/>
    </row>
    <row r="2420" spans="14:18">
      <c r="N2420" s="107" t="str">
        <f t="shared" si="69"/>
        <v/>
      </c>
      <c r="O2420" s="126"/>
      <c r="R2420" s="105"/>
    </row>
    <row r="2421" spans="14:18">
      <c r="N2421" s="107" t="str">
        <f t="shared" si="69"/>
        <v/>
      </c>
      <c r="O2421" s="126"/>
    </row>
    <row r="2422" spans="14:18">
      <c r="N2422" s="107" t="str">
        <f t="shared" si="69"/>
        <v/>
      </c>
      <c r="O2422" s="126"/>
    </row>
    <row r="2423" spans="14:18">
      <c r="N2423" s="107" t="str">
        <f t="shared" si="69"/>
        <v/>
      </c>
      <c r="O2423" s="126"/>
    </row>
    <row r="2424" spans="14:18">
      <c r="N2424" s="107" t="str">
        <f t="shared" si="69"/>
        <v/>
      </c>
      <c r="O2424" s="126"/>
      <c r="R2424" s="105"/>
    </row>
    <row r="2425" spans="14:18">
      <c r="N2425" s="107" t="str">
        <f t="shared" si="69"/>
        <v/>
      </c>
      <c r="O2425" s="126"/>
      <c r="R2425" s="105"/>
    </row>
    <row r="2426" spans="14:18">
      <c r="N2426" s="107" t="str">
        <f t="shared" si="69"/>
        <v/>
      </c>
      <c r="O2426" s="126"/>
      <c r="R2426" s="105"/>
    </row>
    <row r="2427" spans="14:18">
      <c r="N2427" s="107" t="str">
        <f t="shared" si="69"/>
        <v/>
      </c>
      <c r="O2427" s="126"/>
    </row>
    <row r="2428" spans="14:18">
      <c r="N2428" s="107" t="str">
        <f t="shared" si="69"/>
        <v/>
      </c>
      <c r="O2428" s="126"/>
    </row>
    <row r="2429" spans="14:18">
      <c r="N2429" s="107" t="str">
        <f t="shared" si="69"/>
        <v/>
      </c>
      <c r="O2429" s="126"/>
      <c r="R2429" s="105"/>
    </row>
    <row r="2430" spans="14:18">
      <c r="N2430" s="107" t="str">
        <f t="shared" si="69"/>
        <v/>
      </c>
      <c r="O2430" s="126"/>
    </row>
    <row r="2431" spans="14:18">
      <c r="N2431" s="107" t="str">
        <f t="shared" si="69"/>
        <v/>
      </c>
      <c r="O2431" s="126"/>
    </row>
    <row r="2432" spans="14:18">
      <c r="N2432" s="107" t="str">
        <f t="shared" si="69"/>
        <v/>
      </c>
      <c r="O2432" s="126"/>
    </row>
    <row r="2433" spans="14:18">
      <c r="N2433" s="107" t="str">
        <f t="shared" si="69"/>
        <v/>
      </c>
      <c r="O2433" s="126"/>
      <c r="R2433" s="105"/>
    </row>
    <row r="2434" spans="14:18">
      <c r="N2434" s="107" t="str">
        <f t="shared" si="69"/>
        <v/>
      </c>
      <c r="O2434" s="126"/>
    </row>
    <row r="2435" spans="14:18">
      <c r="N2435" s="107" t="str">
        <f t="shared" si="69"/>
        <v/>
      </c>
      <c r="O2435" s="126"/>
    </row>
    <row r="2436" spans="14:18">
      <c r="N2436" s="107" t="str">
        <f t="shared" si="69"/>
        <v/>
      </c>
      <c r="O2436" s="126"/>
      <c r="R2436" s="105"/>
    </row>
    <row r="2437" spans="14:18">
      <c r="N2437" s="107" t="str">
        <f t="shared" si="69"/>
        <v/>
      </c>
      <c r="O2437" s="126"/>
    </row>
    <row r="2438" spans="14:18">
      <c r="N2438" s="107" t="str">
        <f t="shared" si="69"/>
        <v/>
      </c>
      <c r="O2438" s="126"/>
    </row>
    <row r="2439" spans="14:18">
      <c r="N2439" s="107" t="str">
        <f t="shared" si="69"/>
        <v/>
      </c>
      <c r="O2439" s="126"/>
    </row>
    <row r="2440" spans="14:18">
      <c r="N2440" s="107" t="str">
        <f t="shared" si="69"/>
        <v/>
      </c>
      <c r="O2440" s="126"/>
      <c r="R2440" s="105"/>
    </row>
    <row r="2441" spans="14:18">
      <c r="N2441" s="107" t="str">
        <f t="shared" si="69"/>
        <v/>
      </c>
      <c r="O2441" s="126"/>
      <c r="R2441" s="105"/>
    </row>
    <row r="2442" spans="14:18">
      <c r="N2442" s="107" t="str">
        <f t="shared" si="69"/>
        <v/>
      </c>
      <c r="O2442" s="126"/>
      <c r="R2442" s="105"/>
    </row>
    <row r="2443" spans="14:18">
      <c r="N2443" s="107" t="str">
        <f t="shared" si="69"/>
        <v/>
      </c>
      <c r="O2443" s="126"/>
    </row>
    <row r="2444" spans="14:18">
      <c r="N2444" s="107" t="str">
        <f t="shared" si="69"/>
        <v/>
      </c>
      <c r="O2444" s="126"/>
    </row>
    <row r="2445" spans="14:18">
      <c r="N2445" s="107" t="str">
        <f t="shared" si="69"/>
        <v/>
      </c>
      <c r="O2445" s="126"/>
    </row>
    <row r="2446" spans="14:18">
      <c r="N2446" s="107" t="str">
        <f t="shared" si="69"/>
        <v/>
      </c>
      <c r="O2446" s="126"/>
      <c r="R2446" s="105"/>
    </row>
    <row r="2447" spans="14:18">
      <c r="N2447" s="107" t="str">
        <f t="shared" si="69"/>
        <v/>
      </c>
      <c r="O2447" s="126"/>
      <c r="R2447" s="105"/>
    </row>
    <row r="2448" spans="14:18">
      <c r="N2448" s="107" t="str">
        <f t="shared" si="69"/>
        <v/>
      </c>
      <c r="O2448" s="126"/>
      <c r="R2448" s="105"/>
    </row>
    <row r="2449" spans="14:18">
      <c r="N2449" s="107" t="str">
        <f t="shared" si="69"/>
        <v/>
      </c>
      <c r="O2449" s="126"/>
    </row>
    <row r="2450" spans="14:18">
      <c r="N2450" s="107" t="str">
        <f t="shared" si="69"/>
        <v/>
      </c>
      <c r="O2450" s="126"/>
    </row>
    <row r="2451" spans="14:18">
      <c r="N2451" s="107" t="str">
        <f t="shared" si="69"/>
        <v/>
      </c>
      <c r="O2451" s="126"/>
    </row>
    <row r="2452" spans="14:18">
      <c r="N2452" s="107" t="str">
        <f t="shared" si="69"/>
        <v/>
      </c>
      <c r="O2452" s="126"/>
      <c r="R2452" s="105"/>
    </row>
    <row r="2453" spans="14:18">
      <c r="N2453" s="107" t="str">
        <f t="shared" si="69"/>
        <v/>
      </c>
      <c r="O2453" s="126"/>
      <c r="R2453" s="105"/>
    </row>
    <row r="2454" spans="14:18">
      <c r="N2454" s="107" t="str">
        <f t="shared" si="69"/>
        <v/>
      </c>
      <c r="O2454" s="126"/>
      <c r="R2454" s="105"/>
    </row>
    <row r="2455" spans="14:18">
      <c r="N2455" s="107" t="str">
        <f t="shared" si="69"/>
        <v/>
      </c>
      <c r="O2455" s="126"/>
    </row>
    <row r="2456" spans="14:18">
      <c r="N2456" s="107" t="str">
        <f t="shared" si="69"/>
        <v/>
      </c>
      <c r="O2456" s="126"/>
    </row>
    <row r="2457" spans="14:18">
      <c r="N2457" s="107" t="str">
        <f t="shared" si="69"/>
        <v/>
      </c>
      <c r="O2457" s="126"/>
      <c r="R2457" s="105"/>
    </row>
    <row r="2458" spans="14:18">
      <c r="N2458" s="107" t="str">
        <f t="shared" si="69"/>
        <v/>
      </c>
      <c r="O2458" s="126"/>
    </row>
    <row r="2459" spans="14:18">
      <c r="N2459" s="107" t="str">
        <f t="shared" si="69"/>
        <v/>
      </c>
      <c r="O2459" s="126"/>
    </row>
    <row r="2460" spans="14:18">
      <c r="N2460" s="107" t="str">
        <f t="shared" si="69"/>
        <v/>
      </c>
      <c r="O2460" s="126"/>
    </row>
    <row r="2461" spans="14:18">
      <c r="N2461" s="107" t="str">
        <f t="shared" si="69"/>
        <v/>
      </c>
      <c r="O2461" s="126"/>
    </row>
    <row r="2462" spans="14:18">
      <c r="N2462" s="107" t="str">
        <f t="shared" si="69"/>
        <v/>
      </c>
      <c r="O2462" s="126"/>
    </row>
    <row r="2463" spans="14:18">
      <c r="N2463" s="107" t="str">
        <f t="shared" si="69"/>
        <v/>
      </c>
      <c r="O2463" s="126"/>
      <c r="R2463" s="105"/>
    </row>
    <row r="2464" spans="14:18">
      <c r="N2464" s="107" t="str">
        <f t="shared" si="69"/>
        <v/>
      </c>
      <c r="O2464" s="126"/>
      <c r="R2464" s="105"/>
    </row>
    <row r="2465" spans="14:18">
      <c r="N2465" s="107" t="str">
        <f t="shared" si="69"/>
        <v/>
      </c>
      <c r="O2465" s="126"/>
    </row>
    <row r="2466" spans="14:18">
      <c r="N2466" s="107" t="str">
        <f t="shared" si="69"/>
        <v/>
      </c>
      <c r="O2466" s="126"/>
    </row>
    <row r="2467" spans="14:18">
      <c r="N2467" s="107" t="str">
        <f t="shared" si="69"/>
        <v/>
      </c>
      <c r="O2467" s="126"/>
    </row>
    <row r="2468" spans="14:18">
      <c r="N2468" s="107" t="str">
        <f t="shared" si="69"/>
        <v/>
      </c>
      <c r="O2468" s="126"/>
    </row>
    <row r="2469" spans="14:18">
      <c r="N2469" s="107" t="str">
        <f t="shared" si="69"/>
        <v/>
      </c>
      <c r="O2469" s="126"/>
    </row>
    <row r="2470" spans="14:18">
      <c r="N2470" s="107" t="str">
        <f t="shared" si="69"/>
        <v/>
      </c>
      <c r="O2470" s="126"/>
      <c r="R2470" s="105"/>
    </row>
    <row r="2471" spans="14:18">
      <c r="N2471" s="107" t="str">
        <f t="shared" ref="N2471:N2534" si="70">RIGHT(O2471,9)</f>
        <v/>
      </c>
      <c r="O2471" s="126"/>
      <c r="R2471" s="105"/>
    </row>
    <row r="2472" spans="14:18">
      <c r="N2472" s="107" t="str">
        <f t="shared" si="70"/>
        <v/>
      </c>
      <c r="O2472" s="126"/>
      <c r="R2472" s="105"/>
    </row>
    <row r="2473" spans="14:18">
      <c r="N2473" s="107" t="str">
        <f t="shared" si="70"/>
        <v/>
      </c>
      <c r="O2473" s="126"/>
      <c r="R2473" s="105"/>
    </row>
    <row r="2474" spans="14:18">
      <c r="N2474" s="107" t="str">
        <f t="shared" si="70"/>
        <v/>
      </c>
      <c r="O2474" s="126"/>
    </row>
    <row r="2475" spans="14:18">
      <c r="N2475" s="107" t="str">
        <f t="shared" si="70"/>
        <v/>
      </c>
      <c r="O2475" s="126"/>
    </row>
    <row r="2476" spans="14:18">
      <c r="N2476" s="107" t="str">
        <f t="shared" si="70"/>
        <v/>
      </c>
      <c r="O2476" s="126"/>
    </row>
    <row r="2477" spans="14:18">
      <c r="N2477" s="107" t="str">
        <f t="shared" si="70"/>
        <v/>
      </c>
      <c r="O2477" s="126"/>
      <c r="R2477" s="105"/>
    </row>
    <row r="2478" spans="14:18">
      <c r="N2478" s="107" t="str">
        <f t="shared" si="70"/>
        <v/>
      </c>
      <c r="O2478" s="126"/>
      <c r="R2478" s="105"/>
    </row>
    <row r="2479" spans="14:18">
      <c r="N2479" s="107" t="str">
        <f t="shared" si="70"/>
        <v/>
      </c>
      <c r="O2479" s="126"/>
      <c r="R2479" s="105"/>
    </row>
    <row r="2480" spans="14:18">
      <c r="N2480" s="107" t="str">
        <f t="shared" si="70"/>
        <v/>
      </c>
      <c r="O2480" s="126"/>
    </row>
    <row r="2481" spans="14:18">
      <c r="N2481" s="107" t="str">
        <f t="shared" si="70"/>
        <v/>
      </c>
      <c r="O2481" s="126"/>
    </row>
    <row r="2482" spans="14:18">
      <c r="N2482" s="107" t="str">
        <f t="shared" si="70"/>
        <v/>
      </c>
      <c r="O2482" s="126"/>
    </row>
    <row r="2483" spans="14:18">
      <c r="N2483" s="107" t="str">
        <f t="shared" si="70"/>
        <v/>
      </c>
      <c r="O2483" s="126"/>
    </row>
    <row r="2484" spans="14:18">
      <c r="N2484" s="107" t="str">
        <f t="shared" si="70"/>
        <v/>
      </c>
      <c r="O2484" s="126"/>
      <c r="R2484" s="105"/>
    </row>
    <row r="2485" spans="14:18">
      <c r="N2485" s="107" t="str">
        <f t="shared" si="70"/>
        <v/>
      </c>
      <c r="O2485" s="126"/>
    </row>
    <row r="2486" spans="14:18">
      <c r="N2486" s="107" t="str">
        <f t="shared" si="70"/>
        <v/>
      </c>
      <c r="O2486" s="126"/>
    </row>
    <row r="2487" spans="14:18">
      <c r="N2487" s="107" t="str">
        <f t="shared" si="70"/>
        <v/>
      </c>
      <c r="O2487" s="126"/>
    </row>
    <row r="2488" spans="14:18">
      <c r="N2488" s="107" t="str">
        <f t="shared" si="70"/>
        <v/>
      </c>
      <c r="O2488" s="126"/>
      <c r="R2488" s="105"/>
    </row>
    <row r="2489" spans="14:18">
      <c r="N2489" s="107" t="str">
        <f t="shared" si="70"/>
        <v/>
      </c>
      <c r="O2489" s="126"/>
      <c r="R2489" s="105"/>
    </row>
    <row r="2490" spans="14:18">
      <c r="N2490" s="107" t="str">
        <f t="shared" si="70"/>
        <v/>
      </c>
      <c r="O2490" s="126"/>
    </row>
    <row r="2491" spans="14:18">
      <c r="N2491" s="107" t="str">
        <f t="shared" si="70"/>
        <v/>
      </c>
      <c r="O2491" s="126"/>
    </row>
    <row r="2492" spans="14:18">
      <c r="N2492" s="107" t="str">
        <f t="shared" si="70"/>
        <v/>
      </c>
      <c r="O2492" s="126"/>
    </row>
    <row r="2493" spans="14:18">
      <c r="N2493" s="107" t="str">
        <f t="shared" si="70"/>
        <v/>
      </c>
      <c r="O2493" s="126"/>
      <c r="R2493" s="105"/>
    </row>
    <row r="2494" spans="14:18">
      <c r="N2494" s="107" t="str">
        <f t="shared" si="70"/>
        <v/>
      </c>
      <c r="O2494" s="126"/>
      <c r="R2494" s="105"/>
    </row>
    <row r="2495" spans="14:18">
      <c r="N2495" s="107" t="str">
        <f t="shared" si="70"/>
        <v/>
      </c>
      <c r="O2495" s="126"/>
    </row>
    <row r="2496" spans="14:18">
      <c r="N2496" s="107" t="str">
        <f t="shared" si="70"/>
        <v/>
      </c>
      <c r="O2496" s="126"/>
    </row>
    <row r="2497" spans="14:18">
      <c r="N2497" s="107" t="str">
        <f t="shared" si="70"/>
        <v/>
      </c>
      <c r="O2497" s="126"/>
    </row>
    <row r="2498" spans="14:18">
      <c r="N2498" s="107" t="str">
        <f t="shared" si="70"/>
        <v/>
      </c>
      <c r="O2498" s="126"/>
    </row>
    <row r="2499" spans="14:18">
      <c r="N2499" s="107" t="str">
        <f t="shared" si="70"/>
        <v/>
      </c>
      <c r="O2499" s="126"/>
    </row>
    <row r="2500" spans="14:18">
      <c r="N2500" s="107" t="str">
        <f t="shared" si="70"/>
        <v/>
      </c>
      <c r="O2500" s="126"/>
    </row>
    <row r="2501" spans="14:18">
      <c r="N2501" s="107" t="str">
        <f t="shared" si="70"/>
        <v/>
      </c>
      <c r="O2501" s="126"/>
    </row>
    <row r="2502" spans="14:18">
      <c r="N2502" s="107" t="str">
        <f t="shared" si="70"/>
        <v/>
      </c>
      <c r="O2502" s="126"/>
    </row>
    <row r="2503" spans="14:18">
      <c r="N2503" s="107" t="str">
        <f t="shared" si="70"/>
        <v/>
      </c>
      <c r="O2503" s="126"/>
    </row>
    <row r="2504" spans="14:18">
      <c r="N2504" s="107" t="str">
        <f t="shared" si="70"/>
        <v/>
      </c>
      <c r="O2504" s="126"/>
      <c r="R2504" s="105"/>
    </row>
    <row r="2505" spans="14:18">
      <c r="N2505" s="107" t="str">
        <f t="shared" si="70"/>
        <v/>
      </c>
      <c r="O2505" s="126"/>
    </row>
    <row r="2506" spans="14:18">
      <c r="N2506" s="107" t="str">
        <f t="shared" si="70"/>
        <v/>
      </c>
      <c r="O2506" s="126"/>
    </row>
    <row r="2507" spans="14:18">
      <c r="N2507" s="107" t="str">
        <f t="shared" si="70"/>
        <v/>
      </c>
      <c r="O2507" s="126"/>
    </row>
    <row r="2508" spans="14:18">
      <c r="N2508" s="107" t="str">
        <f t="shared" si="70"/>
        <v/>
      </c>
      <c r="O2508" s="126"/>
      <c r="R2508" s="105"/>
    </row>
    <row r="2509" spans="14:18">
      <c r="N2509" s="107" t="str">
        <f t="shared" si="70"/>
        <v/>
      </c>
      <c r="O2509" s="126"/>
      <c r="R2509" s="105"/>
    </row>
    <row r="2510" spans="14:18">
      <c r="N2510" s="107" t="str">
        <f t="shared" si="70"/>
        <v/>
      </c>
      <c r="O2510" s="126"/>
    </row>
    <row r="2511" spans="14:18">
      <c r="N2511" s="107" t="str">
        <f t="shared" si="70"/>
        <v/>
      </c>
      <c r="O2511" s="126"/>
    </row>
    <row r="2512" spans="14:18">
      <c r="N2512" s="107" t="str">
        <f t="shared" si="70"/>
        <v/>
      </c>
      <c r="O2512" s="126"/>
    </row>
    <row r="2513" spans="14:18">
      <c r="N2513" s="107" t="str">
        <f t="shared" si="70"/>
        <v/>
      </c>
      <c r="O2513" s="126"/>
    </row>
    <row r="2514" spans="14:18">
      <c r="N2514" s="107" t="str">
        <f t="shared" si="70"/>
        <v/>
      </c>
      <c r="O2514" s="126"/>
    </row>
    <row r="2515" spans="14:18">
      <c r="N2515" s="107" t="str">
        <f t="shared" si="70"/>
        <v/>
      </c>
      <c r="O2515" s="126"/>
    </row>
    <row r="2516" spans="14:18">
      <c r="N2516" s="107" t="str">
        <f t="shared" si="70"/>
        <v/>
      </c>
      <c r="O2516" s="126"/>
      <c r="R2516" s="105"/>
    </row>
    <row r="2517" spans="14:18">
      <c r="N2517" s="107" t="str">
        <f t="shared" si="70"/>
        <v/>
      </c>
      <c r="O2517" s="126"/>
    </row>
    <row r="2518" spans="14:18">
      <c r="N2518" s="107" t="str">
        <f t="shared" si="70"/>
        <v/>
      </c>
      <c r="O2518" s="126"/>
    </row>
    <row r="2519" spans="14:18">
      <c r="N2519" s="107" t="str">
        <f t="shared" si="70"/>
        <v/>
      </c>
      <c r="O2519" s="126"/>
    </row>
    <row r="2520" spans="14:18">
      <c r="N2520" s="107" t="str">
        <f t="shared" si="70"/>
        <v/>
      </c>
      <c r="O2520" s="126"/>
    </row>
    <row r="2521" spans="14:18">
      <c r="N2521" s="107" t="str">
        <f t="shared" si="70"/>
        <v/>
      </c>
      <c r="O2521" s="126"/>
      <c r="R2521" s="105"/>
    </row>
    <row r="2522" spans="14:18">
      <c r="N2522" s="107" t="str">
        <f t="shared" si="70"/>
        <v/>
      </c>
      <c r="O2522" s="126"/>
      <c r="R2522" s="105"/>
    </row>
    <row r="2523" spans="14:18">
      <c r="N2523" s="107" t="str">
        <f t="shared" si="70"/>
        <v/>
      </c>
      <c r="O2523" s="126"/>
    </row>
    <row r="2524" spans="14:18">
      <c r="N2524" s="107" t="str">
        <f t="shared" si="70"/>
        <v/>
      </c>
      <c r="O2524" s="126"/>
    </row>
    <row r="2525" spans="14:18">
      <c r="N2525" s="107" t="str">
        <f t="shared" si="70"/>
        <v/>
      </c>
      <c r="O2525" s="126"/>
    </row>
    <row r="2526" spans="14:18">
      <c r="N2526" s="107" t="str">
        <f t="shared" si="70"/>
        <v/>
      </c>
      <c r="O2526" s="126"/>
    </row>
    <row r="2527" spans="14:18">
      <c r="N2527" s="107" t="str">
        <f t="shared" si="70"/>
        <v/>
      </c>
      <c r="O2527" s="126"/>
      <c r="R2527" s="105"/>
    </row>
    <row r="2528" spans="14:18">
      <c r="N2528" s="107" t="str">
        <f t="shared" si="70"/>
        <v/>
      </c>
      <c r="O2528" s="126"/>
      <c r="R2528" s="105"/>
    </row>
    <row r="2529" spans="14:18">
      <c r="N2529" s="107" t="str">
        <f t="shared" si="70"/>
        <v/>
      </c>
      <c r="O2529" s="126"/>
      <c r="R2529" s="105"/>
    </row>
    <row r="2530" spans="14:18">
      <c r="N2530" s="107" t="str">
        <f t="shared" si="70"/>
        <v/>
      </c>
      <c r="O2530" s="126"/>
    </row>
    <row r="2531" spans="14:18">
      <c r="N2531" s="107" t="str">
        <f t="shared" si="70"/>
        <v/>
      </c>
      <c r="O2531" s="126"/>
    </row>
    <row r="2532" spans="14:18">
      <c r="N2532" s="107" t="str">
        <f t="shared" si="70"/>
        <v/>
      </c>
      <c r="O2532" s="126"/>
    </row>
    <row r="2533" spans="14:18">
      <c r="N2533" s="107" t="str">
        <f t="shared" si="70"/>
        <v/>
      </c>
      <c r="O2533" s="126"/>
      <c r="R2533" s="105"/>
    </row>
    <row r="2534" spans="14:18">
      <c r="N2534" s="107" t="str">
        <f t="shared" si="70"/>
        <v/>
      </c>
      <c r="O2534" s="126"/>
      <c r="R2534" s="105"/>
    </row>
    <row r="2535" spans="14:18">
      <c r="N2535" s="107" t="str">
        <f t="shared" ref="N2535:N2598" si="71">RIGHT(O2535,9)</f>
        <v/>
      </c>
      <c r="O2535" s="126"/>
    </row>
    <row r="2536" spans="14:18">
      <c r="N2536" s="107" t="str">
        <f t="shared" si="71"/>
        <v/>
      </c>
      <c r="O2536" s="126"/>
    </row>
    <row r="2537" spans="14:18">
      <c r="N2537" s="107" t="str">
        <f t="shared" si="71"/>
        <v/>
      </c>
      <c r="O2537" s="126"/>
    </row>
    <row r="2538" spans="14:18">
      <c r="N2538" s="107" t="str">
        <f t="shared" si="71"/>
        <v/>
      </c>
      <c r="O2538" s="126"/>
    </row>
    <row r="2539" spans="14:18">
      <c r="N2539" s="107" t="str">
        <f t="shared" si="71"/>
        <v/>
      </c>
      <c r="O2539" s="126"/>
      <c r="R2539" s="105"/>
    </row>
    <row r="2540" spans="14:18">
      <c r="N2540" s="107" t="str">
        <f t="shared" si="71"/>
        <v/>
      </c>
      <c r="O2540" s="126"/>
      <c r="R2540" s="105"/>
    </row>
    <row r="2541" spans="14:18">
      <c r="N2541" s="107" t="str">
        <f t="shared" si="71"/>
        <v/>
      </c>
      <c r="O2541" s="126"/>
      <c r="R2541" s="105"/>
    </row>
    <row r="2542" spans="14:18">
      <c r="N2542" s="107" t="str">
        <f t="shared" si="71"/>
        <v/>
      </c>
      <c r="O2542" s="126"/>
    </row>
    <row r="2543" spans="14:18">
      <c r="N2543" s="107" t="str">
        <f t="shared" si="71"/>
        <v/>
      </c>
      <c r="O2543" s="126"/>
    </row>
    <row r="2544" spans="14:18">
      <c r="N2544" s="107" t="str">
        <f t="shared" si="71"/>
        <v/>
      </c>
      <c r="O2544" s="126"/>
    </row>
    <row r="2545" spans="14:18">
      <c r="N2545" s="107" t="str">
        <f t="shared" si="71"/>
        <v/>
      </c>
      <c r="O2545" s="126"/>
    </row>
    <row r="2546" spans="14:18">
      <c r="N2546" s="107" t="str">
        <f t="shared" si="71"/>
        <v/>
      </c>
      <c r="O2546" s="126"/>
    </row>
    <row r="2547" spans="14:18">
      <c r="N2547" s="107" t="str">
        <f t="shared" si="71"/>
        <v/>
      </c>
      <c r="O2547" s="126"/>
      <c r="R2547" s="105"/>
    </row>
    <row r="2548" spans="14:18">
      <c r="N2548" s="107" t="str">
        <f t="shared" si="71"/>
        <v/>
      </c>
      <c r="O2548" s="126"/>
      <c r="R2548" s="105"/>
    </row>
    <row r="2549" spans="14:18">
      <c r="N2549" s="107" t="str">
        <f t="shared" si="71"/>
        <v/>
      </c>
      <c r="O2549" s="126"/>
    </row>
    <row r="2550" spans="14:18">
      <c r="N2550" s="107" t="str">
        <f t="shared" si="71"/>
        <v/>
      </c>
      <c r="O2550" s="126"/>
    </row>
    <row r="2551" spans="14:18">
      <c r="N2551" s="107" t="str">
        <f t="shared" si="71"/>
        <v/>
      </c>
      <c r="O2551" s="126"/>
    </row>
    <row r="2552" spans="14:18">
      <c r="N2552" s="107" t="str">
        <f t="shared" si="71"/>
        <v/>
      </c>
      <c r="O2552" s="126"/>
      <c r="R2552" s="105"/>
    </row>
    <row r="2553" spans="14:18">
      <c r="N2553" s="107" t="str">
        <f t="shared" si="71"/>
        <v/>
      </c>
      <c r="O2553" s="126"/>
      <c r="R2553" s="105"/>
    </row>
    <row r="2554" spans="14:18">
      <c r="N2554" s="107" t="str">
        <f t="shared" si="71"/>
        <v/>
      </c>
      <c r="O2554" s="126"/>
    </row>
    <row r="2555" spans="14:18">
      <c r="N2555" s="107" t="str">
        <f t="shared" si="71"/>
        <v/>
      </c>
      <c r="O2555" s="126"/>
    </row>
    <row r="2556" spans="14:18">
      <c r="N2556" s="107" t="str">
        <f t="shared" si="71"/>
        <v/>
      </c>
      <c r="O2556" s="126"/>
    </row>
    <row r="2557" spans="14:18">
      <c r="N2557" s="107" t="str">
        <f t="shared" si="71"/>
        <v/>
      </c>
      <c r="O2557" s="126"/>
      <c r="R2557" s="105"/>
    </row>
    <row r="2558" spans="14:18">
      <c r="N2558" s="107" t="str">
        <f t="shared" si="71"/>
        <v/>
      </c>
      <c r="O2558" s="126"/>
      <c r="R2558" s="105"/>
    </row>
    <row r="2559" spans="14:18">
      <c r="N2559" s="107" t="str">
        <f t="shared" si="71"/>
        <v/>
      </c>
      <c r="O2559" s="126"/>
    </row>
    <row r="2560" spans="14:18">
      <c r="N2560" s="107" t="str">
        <f t="shared" si="71"/>
        <v/>
      </c>
      <c r="O2560" s="126"/>
    </row>
    <row r="2561" spans="14:18">
      <c r="N2561" s="107" t="str">
        <f t="shared" si="71"/>
        <v/>
      </c>
      <c r="O2561" s="126"/>
    </row>
    <row r="2562" spans="14:18">
      <c r="N2562" s="107" t="str">
        <f t="shared" si="71"/>
        <v/>
      </c>
      <c r="O2562" s="126"/>
      <c r="R2562" s="105"/>
    </row>
    <row r="2563" spans="14:18">
      <c r="N2563" s="107" t="str">
        <f t="shared" si="71"/>
        <v/>
      </c>
      <c r="O2563" s="126"/>
    </row>
    <row r="2564" spans="14:18">
      <c r="N2564" s="107" t="str">
        <f t="shared" si="71"/>
        <v/>
      </c>
      <c r="O2564" s="126"/>
    </row>
    <row r="2565" spans="14:18">
      <c r="N2565" s="107" t="str">
        <f t="shared" si="71"/>
        <v/>
      </c>
      <c r="O2565" s="126"/>
    </row>
    <row r="2566" spans="14:18">
      <c r="N2566" s="107" t="str">
        <f t="shared" si="71"/>
        <v/>
      </c>
      <c r="O2566" s="126"/>
      <c r="R2566" s="105"/>
    </row>
    <row r="2567" spans="14:18">
      <c r="N2567" s="107" t="str">
        <f t="shared" si="71"/>
        <v/>
      </c>
      <c r="O2567" s="126"/>
      <c r="R2567" s="105"/>
    </row>
    <row r="2568" spans="14:18">
      <c r="N2568" s="107" t="str">
        <f t="shared" si="71"/>
        <v/>
      </c>
      <c r="O2568" s="126"/>
    </row>
    <row r="2569" spans="14:18">
      <c r="N2569" s="107" t="str">
        <f t="shared" si="71"/>
        <v/>
      </c>
      <c r="O2569" s="126"/>
    </row>
    <row r="2570" spans="14:18">
      <c r="N2570" s="107" t="str">
        <f t="shared" si="71"/>
        <v/>
      </c>
      <c r="O2570" s="126"/>
      <c r="R2570" s="105"/>
    </row>
    <row r="2571" spans="14:18">
      <c r="N2571" s="107" t="str">
        <f t="shared" si="71"/>
        <v/>
      </c>
      <c r="O2571" s="126"/>
      <c r="R2571" s="105"/>
    </row>
    <row r="2572" spans="14:18">
      <c r="N2572" s="107" t="str">
        <f t="shared" si="71"/>
        <v/>
      </c>
      <c r="O2572" s="126"/>
    </row>
    <row r="2573" spans="14:18">
      <c r="N2573" s="107" t="str">
        <f t="shared" si="71"/>
        <v/>
      </c>
      <c r="O2573" s="126"/>
    </row>
    <row r="2574" spans="14:18">
      <c r="N2574" s="107" t="str">
        <f t="shared" si="71"/>
        <v/>
      </c>
      <c r="O2574" s="126"/>
    </row>
    <row r="2575" spans="14:18">
      <c r="N2575" s="107" t="str">
        <f t="shared" si="71"/>
        <v/>
      </c>
      <c r="O2575" s="126"/>
    </row>
    <row r="2576" spans="14:18">
      <c r="N2576" s="107" t="str">
        <f t="shared" si="71"/>
        <v/>
      </c>
      <c r="O2576" s="126"/>
      <c r="R2576" s="105"/>
    </row>
    <row r="2577" spans="14:18">
      <c r="N2577" s="107" t="str">
        <f t="shared" si="71"/>
        <v/>
      </c>
      <c r="O2577" s="126"/>
      <c r="R2577" s="105"/>
    </row>
    <row r="2578" spans="14:18">
      <c r="N2578" s="107" t="str">
        <f t="shared" si="71"/>
        <v/>
      </c>
      <c r="O2578" s="126"/>
    </row>
    <row r="2579" spans="14:18">
      <c r="N2579" s="107" t="str">
        <f t="shared" si="71"/>
        <v/>
      </c>
      <c r="O2579" s="126"/>
    </row>
    <row r="2580" spans="14:18">
      <c r="N2580" s="107" t="str">
        <f t="shared" si="71"/>
        <v/>
      </c>
      <c r="O2580" s="126"/>
    </row>
    <row r="2581" spans="14:18">
      <c r="N2581" s="107" t="str">
        <f t="shared" si="71"/>
        <v/>
      </c>
      <c r="O2581" s="126"/>
    </row>
    <row r="2582" spans="14:18">
      <c r="N2582" s="107" t="str">
        <f t="shared" si="71"/>
        <v/>
      </c>
      <c r="O2582" s="126"/>
    </row>
    <row r="2583" spans="14:18">
      <c r="N2583" s="107" t="str">
        <f t="shared" si="71"/>
        <v/>
      </c>
      <c r="O2583" s="126"/>
    </row>
    <row r="2584" spans="14:18">
      <c r="N2584" s="107" t="str">
        <f t="shared" si="71"/>
        <v/>
      </c>
      <c r="O2584" s="126"/>
    </row>
    <row r="2585" spans="14:18">
      <c r="N2585" s="107" t="str">
        <f t="shared" si="71"/>
        <v/>
      </c>
      <c r="O2585" s="126"/>
    </row>
    <row r="2586" spans="14:18">
      <c r="N2586" s="107" t="str">
        <f t="shared" si="71"/>
        <v/>
      </c>
      <c r="O2586" s="126"/>
    </row>
    <row r="2587" spans="14:18">
      <c r="N2587" s="107" t="str">
        <f t="shared" si="71"/>
        <v/>
      </c>
      <c r="O2587" s="126"/>
    </row>
    <row r="2588" spans="14:18">
      <c r="N2588" s="107" t="str">
        <f t="shared" si="71"/>
        <v/>
      </c>
      <c r="O2588" s="126"/>
    </row>
    <row r="2589" spans="14:18">
      <c r="N2589" s="107" t="str">
        <f t="shared" si="71"/>
        <v/>
      </c>
      <c r="O2589" s="126"/>
    </row>
    <row r="2590" spans="14:18">
      <c r="N2590" s="107" t="str">
        <f t="shared" si="71"/>
        <v/>
      </c>
      <c r="O2590" s="126"/>
      <c r="R2590" s="105"/>
    </row>
    <row r="2591" spans="14:18">
      <c r="N2591" s="107" t="str">
        <f t="shared" si="71"/>
        <v/>
      </c>
      <c r="O2591" s="126"/>
    </row>
    <row r="2592" spans="14:18">
      <c r="N2592" s="107" t="str">
        <f t="shared" si="71"/>
        <v/>
      </c>
      <c r="O2592" s="126"/>
    </row>
    <row r="2593" spans="14:18">
      <c r="N2593" s="107" t="str">
        <f t="shared" si="71"/>
        <v/>
      </c>
      <c r="O2593" s="126"/>
      <c r="R2593" s="105"/>
    </row>
    <row r="2594" spans="14:18">
      <c r="N2594" s="107" t="str">
        <f t="shared" si="71"/>
        <v/>
      </c>
      <c r="O2594" s="126"/>
    </row>
    <row r="2595" spans="14:18">
      <c r="N2595" s="107" t="str">
        <f t="shared" si="71"/>
        <v/>
      </c>
      <c r="O2595" s="126"/>
    </row>
    <row r="2596" spans="14:18">
      <c r="N2596" s="107" t="str">
        <f t="shared" si="71"/>
        <v/>
      </c>
      <c r="O2596" s="126"/>
    </row>
    <row r="2597" spans="14:18">
      <c r="N2597" s="107" t="str">
        <f t="shared" si="71"/>
        <v/>
      </c>
      <c r="O2597" s="126"/>
    </row>
    <row r="2598" spans="14:18">
      <c r="N2598" s="107" t="str">
        <f t="shared" si="71"/>
        <v/>
      </c>
      <c r="O2598" s="126"/>
    </row>
    <row r="2599" spans="14:18">
      <c r="N2599" s="107" t="str">
        <f t="shared" ref="N2599:N2618" si="72">RIGHT(O2599,9)</f>
        <v/>
      </c>
      <c r="O2599" s="126"/>
      <c r="R2599" s="105"/>
    </row>
    <row r="2600" spans="14:18">
      <c r="N2600" s="107" t="str">
        <f t="shared" si="72"/>
        <v/>
      </c>
      <c r="O2600" s="126"/>
    </row>
    <row r="2601" spans="14:18">
      <c r="N2601" s="107" t="str">
        <f t="shared" si="72"/>
        <v/>
      </c>
      <c r="O2601" s="126"/>
    </row>
    <row r="2602" spans="14:18">
      <c r="N2602" s="107" t="str">
        <f t="shared" si="72"/>
        <v/>
      </c>
      <c r="O2602" s="126"/>
    </row>
    <row r="2603" spans="14:18">
      <c r="N2603" s="107" t="str">
        <f t="shared" si="72"/>
        <v/>
      </c>
      <c r="O2603" s="126"/>
    </row>
    <row r="2604" spans="14:18">
      <c r="N2604" s="107" t="str">
        <f t="shared" si="72"/>
        <v/>
      </c>
      <c r="O2604" s="126"/>
    </row>
    <row r="2605" spans="14:18">
      <c r="N2605" s="107" t="str">
        <f t="shared" si="72"/>
        <v/>
      </c>
      <c r="O2605" s="126"/>
    </row>
    <row r="2606" spans="14:18">
      <c r="N2606" s="107" t="str">
        <f t="shared" si="72"/>
        <v/>
      </c>
      <c r="O2606" s="126"/>
    </row>
    <row r="2607" spans="14:18">
      <c r="N2607" s="107" t="str">
        <f t="shared" si="72"/>
        <v/>
      </c>
      <c r="O2607" s="126"/>
      <c r="R2607" s="105"/>
    </row>
    <row r="2608" spans="14:18">
      <c r="N2608" s="107" t="str">
        <f t="shared" si="72"/>
        <v/>
      </c>
      <c r="O2608" s="126"/>
    </row>
    <row r="2609" spans="14:18">
      <c r="N2609" s="107" t="str">
        <f t="shared" si="72"/>
        <v/>
      </c>
      <c r="O2609" s="126"/>
    </row>
    <row r="2610" spans="14:18">
      <c r="N2610" s="107" t="str">
        <f t="shared" si="72"/>
        <v/>
      </c>
      <c r="O2610" s="126"/>
    </row>
    <row r="2611" spans="14:18">
      <c r="N2611" s="107" t="str">
        <f t="shared" si="72"/>
        <v/>
      </c>
      <c r="O2611" s="126"/>
    </row>
    <row r="2612" spans="14:18">
      <c r="N2612" s="107" t="str">
        <f t="shared" si="72"/>
        <v/>
      </c>
      <c r="O2612" s="126"/>
    </row>
    <row r="2613" spans="14:18">
      <c r="N2613" s="107" t="str">
        <f t="shared" si="72"/>
        <v/>
      </c>
      <c r="O2613" s="126"/>
    </row>
    <row r="2614" spans="14:18">
      <c r="N2614" s="107" t="str">
        <f t="shared" si="72"/>
        <v/>
      </c>
      <c r="O2614" s="126"/>
    </row>
    <row r="2615" spans="14:18">
      <c r="N2615" s="107" t="str">
        <f t="shared" si="72"/>
        <v/>
      </c>
      <c r="O2615" s="126"/>
    </row>
    <row r="2616" spans="14:18">
      <c r="N2616" s="107" t="str">
        <f t="shared" si="72"/>
        <v/>
      </c>
      <c r="O2616" s="126"/>
    </row>
    <row r="2617" spans="14:18">
      <c r="N2617" s="107" t="str">
        <f t="shared" si="72"/>
        <v/>
      </c>
      <c r="O2617" s="126"/>
    </row>
    <row r="2618" spans="14:18">
      <c r="N2618" s="107" t="str">
        <f t="shared" si="72"/>
        <v/>
      </c>
      <c r="O2618" s="126"/>
    </row>
    <row r="2619" spans="14:18">
      <c r="N2619" s="107"/>
      <c r="O2619"/>
    </row>
    <row r="2620" spans="14:18">
      <c r="N2620" s="107"/>
      <c r="O2620"/>
    </row>
    <row r="2621" spans="14:18">
      <c r="N2621" s="107"/>
      <c r="O2621"/>
    </row>
    <row r="2622" spans="14:18">
      <c r="N2622" s="107"/>
      <c r="O2622"/>
      <c r="R2622" s="105"/>
    </row>
    <row r="2623" spans="14:18">
      <c r="N2623" s="107"/>
      <c r="O2623"/>
    </row>
    <row r="2624" spans="14:18">
      <c r="N2624" s="107"/>
      <c r="O2624"/>
    </row>
    <row r="2625" spans="14:18">
      <c r="N2625" s="107"/>
      <c r="O2625"/>
    </row>
    <row r="2626" spans="14:18">
      <c r="N2626" s="107"/>
      <c r="O2626"/>
    </row>
    <row r="2627" spans="14:18">
      <c r="N2627" s="107"/>
      <c r="O2627"/>
    </row>
    <row r="2628" spans="14:18">
      <c r="N2628" s="107"/>
      <c r="O2628"/>
    </row>
    <row r="2629" spans="14:18">
      <c r="N2629" s="107"/>
      <c r="O2629"/>
      <c r="R2629" s="105"/>
    </row>
    <row r="2630" spans="14:18">
      <c r="N2630" s="107"/>
      <c r="O2630"/>
      <c r="R2630" s="105"/>
    </row>
    <row r="2631" spans="14:18">
      <c r="N2631" s="107"/>
      <c r="O2631"/>
      <c r="R2631" s="105"/>
    </row>
    <row r="2632" spans="14:18">
      <c r="N2632" s="107"/>
      <c r="O2632"/>
    </row>
    <row r="2633" spans="14:18">
      <c r="N2633" s="107"/>
      <c r="O2633"/>
    </row>
    <row r="2634" spans="14:18">
      <c r="N2634" s="107"/>
      <c r="O2634"/>
      <c r="R2634" s="105"/>
    </row>
    <row r="2635" spans="14:18">
      <c r="N2635" s="107"/>
      <c r="O2635"/>
    </row>
    <row r="2636" spans="14:18">
      <c r="N2636" s="107"/>
      <c r="O2636"/>
    </row>
    <row r="2637" spans="14:18">
      <c r="N2637" s="107"/>
      <c r="O2637"/>
      <c r="R2637" s="105"/>
    </row>
    <row r="2638" spans="14:18">
      <c r="N2638" s="107"/>
      <c r="O2638"/>
      <c r="R2638" s="105"/>
    </row>
    <row r="2639" spans="14:18">
      <c r="N2639" s="107"/>
      <c r="O2639"/>
    </row>
    <row r="2640" spans="14:18">
      <c r="N2640" s="107"/>
      <c r="O2640"/>
    </row>
    <row r="2641" spans="14:18">
      <c r="N2641" s="107"/>
      <c r="O2641"/>
    </row>
    <row r="2642" spans="14:18">
      <c r="N2642" s="107"/>
      <c r="O2642"/>
      <c r="R2642" s="105"/>
    </row>
    <row r="2643" spans="14:18">
      <c r="N2643" s="107"/>
      <c r="O2643"/>
    </row>
    <row r="2644" spans="14:18">
      <c r="N2644" s="107"/>
      <c r="O2644"/>
    </row>
    <row r="2645" spans="14:18">
      <c r="N2645" s="107"/>
      <c r="O2645"/>
      <c r="R2645" s="105"/>
    </row>
    <row r="2646" spans="14:18">
      <c r="N2646" s="107"/>
      <c r="O2646"/>
    </row>
    <row r="2647" spans="14:18">
      <c r="N2647" s="107"/>
      <c r="O2647"/>
    </row>
    <row r="2648" spans="14:18">
      <c r="N2648" s="107"/>
      <c r="O2648"/>
    </row>
    <row r="2649" spans="14:18">
      <c r="N2649" s="107"/>
      <c r="O2649"/>
    </row>
    <row r="2650" spans="14:18">
      <c r="N2650" s="107"/>
      <c r="O2650"/>
    </row>
    <row r="2651" spans="14:18">
      <c r="N2651" s="107"/>
      <c r="O2651"/>
    </row>
    <row r="2652" spans="14:18">
      <c r="N2652" s="107"/>
      <c r="O2652"/>
      <c r="R2652" s="105"/>
    </row>
    <row r="2653" spans="14:18">
      <c r="N2653" s="107"/>
      <c r="O2653"/>
    </row>
    <row r="2654" spans="14:18">
      <c r="N2654" s="107"/>
      <c r="O2654"/>
    </row>
    <row r="2655" spans="14:18">
      <c r="N2655" s="107"/>
      <c r="O2655"/>
    </row>
    <row r="2656" spans="14:18">
      <c r="N2656" s="107"/>
      <c r="O2656"/>
    </row>
    <row r="2657" spans="14:18">
      <c r="N2657" s="107"/>
      <c r="O2657"/>
    </row>
    <row r="2658" spans="14:18">
      <c r="N2658" s="107"/>
      <c r="O2658"/>
    </row>
    <row r="2659" spans="14:18">
      <c r="N2659" s="107"/>
      <c r="O2659"/>
      <c r="R2659" s="105"/>
    </row>
    <row r="2660" spans="14:18">
      <c r="N2660" s="107"/>
      <c r="O2660"/>
    </row>
    <row r="2661" spans="14:18">
      <c r="N2661" s="107"/>
      <c r="O2661"/>
    </row>
    <row r="2662" spans="14:18">
      <c r="N2662" s="107"/>
      <c r="O2662"/>
    </row>
    <row r="2663" spans="14:18">
      <c r="N2663" s="107"/>
      <c r="O2663"/>
    </row>
    <row r="2664" spans="14:18">
      <c r="N2664" s="107"/>
      <c r="O2664"/>
    </row>
    <row r="2665" spans="14:18">
      <c r="N2665" s="107"/>
      <c r="O2665"/>
    </row>
    <row r="2666" spans="14:18">
      <c r="N2666" s="107"/>
      <c r="O2666"/>
      <c r="R2666" s="105"/>
    </row>
    <row r="2667" spans="14:18">
      <c r="N2667" s="107"/>
      <c r="O2667"/>
    </row>
    <row r="2668" spans="14:18">
      <c r="N2668" s="107"/>
      <c r="O2668"/>
    </row>
    <row r="2669" spans="14:18">
      <c r="N2669" s="107"/>
      <c r="O2669"/>
    </row>
    <row r="2670" spans="14:18">
      <c r="N2670" s="107"/>
      <c r="O2670"/>
    </row>
    <row r="2671" spans="14:18">
      <c r="N2671" s="107"/>
      <c r="O2671"/>
    </row>
    <row r="2672" spans="14:18">
      <c r="N2672" s="107"/>
      <c r="O2672"/>
      <c r="R2672" s="105"/>
    </row>
    <row r="2673" spans="14:18">
      <c r="N2673" s="107"/>
      <c r="O2673"/>
    </row>
    <row r="2674" spans="14:18">
      <c r="N2674" s="107"/>
      <c r="O2674"/>
    </row>
    <row r="2675" spans="14:18">
      <c r="N2675" s="107"/>
      <c r="O2675"/>
    </row>
    <row r="2676" spans="14:18">
      <c r="N2676" s="107"/>
      <c r="O2676"/>
    </row>
    <row r="2677" spans="14:18">
      <c r="N2677" s="107"/>
      <c r="O2677"/>
    </row>
    <row r="2678" spans="14:18">
      <c r="N2678" s="107"/>
      <c r="O2678"/>
      <c r="R2678" s="105"/>
    </row>
    <row r="2679" spans="14:18">
      <c r="N2679" s="107"/>
      <c r="O2679"/>
    </row>
    <row r="2680" spans="14:18">
      <c r="N2680" s="107"/>
      <c r="O2680"/>
    </row>
    <row r="2681" spans="14:18">
      <c r="N2681" s="107"/>
      <c r="O2681"/>
    </row>
    <row r="2682" spans="14:18">
      <c r="N2682" s="107"/>
      <c r="O2682"/>
      <c r="R2682" s="105"/>
    </row>
    <row r="2683" spans="14:18">
      <c r="N2683" s="107"/>
      <c r="O2683"/>
    </row>
    <row r="2684" spans="14:18">
      <c r="N2684" s="107"/>
      <c r="O2684"/>
    </row>
    <row r="2685" spans="14:18">
      <c r="N2685" s="107"/>
      <c r="O2685"/>
    </row>
    <row r="2686" spans="14:18">
      <c r="N2686" s="107"/>
      <c r="O2686"/>
    </row>
    <row r="2687" spans="14:18">
      <c r="N2687" s="107"/>
      <c r="O2687"/>
    </row>
    <row r="2688" spans="14:18">
      <c r="N2688" s="107"/>
      <c r="O2688"/>
    </row>
    <row r="2689" spans="14:18">
      <c r="N2689" s="107"/>
      <c r="O2689"/>
    </row>
    <row r="2690" spans="14:18">
      <c r="N2690" s="107"/>
      <c r="O2690"/>
    </row>
    <row r="2691" spans="14:18">
      <c r="N2691" s="107"/>
      <c r="O2691"/>
    </row>
    <row r="2692" spans="14:18">
      <c r="N2692" s="107"/>
      <c r="O2692"/>
    </row>
    <row r="2693" spans="14:18">
      <c r="N2693" s="107"/>
      <c r="O2693"/>
    </row>
    <row r="2694" spans="14:18">
      <c r="N2694" s="107"/>
      <c r="O2694"/>
    </row>
    <row r="2695" spans="14:18">
      <c r="N2695" s="107"/>
      <c r="O2695"/>
    </row>
    <row r="2696" spans="14:18">
      <c r="N2696" s="107"/>
      <c r="O2696"/>
      <c r="R2696" s="105"/>
    </row>
    <row r="2697" spans="14:18">
      <c r="N2697" s="107"/>
      <c r="O2697"/>
    </row>
    <row r="2698" spans="14:18">
      <c r="N2698" s="107"/>
      <c r="O2698"/>
    </row>
    <row r="2699" spans="14:18">
      <c r="N2699" s="107"/>
      <c r="O2699"/>
    </row>
    <row r="2700" spans="14:18">
      <c r="N2700" s="107"/>
      <c r="O2700"/>
    </row>
    <row r="2701" spans="14:18">
      <c r="N2701" s="107"/>
      <c r="O2701"/>
    </row>
    <row r="2702" spans="14:18">
      <c r="N2702" s="107"/>
      <c r="O2702"/>
    </row>
    <row r="2703" spans="14:18">
      <c r="N2703" s="107"/>
      <c r="O2703"/>
      <c r="R2703" s="105"/>
    </row>
    <row r="2704" spans="14:18">
      <c r="N2704" s="107"/>
      <c r="O2704"/>
    </row>
    <row r="2705" spans="14:18">
      <c r="N2705" s="107"/>
      <c r="O2705"/>
    </row>
    <row r="2706" spans="14:18">
      <c r="N2706" s="107"/>
      <c r="O2706"/>
    </row>
    <row r="2707" spans="14:18">
      <c r="N2707" s="107"/>
      <c r="O2707"/>
    </row>
    <row r="2708" spans="14:18">
      <c r="N2708" s="107"/>
      <c r="O2708"/>
    </row>
    <row r="2709" spans="14:18">
      <c r="N2709" s="107"/>
      <c r="O2709"/>
    </row>
    <row r="2710" spans="14:18">
      <c r="N2710" s="107"/>
      <c r="O2710"/>
    </row>
    <row r="2711" spans="14:18">
      <c r="N2711" s="107"/>
      <c r="O2711"/>
    </row>
    <row r="2712" spans="14:18">
      <c r="N2712" s="107"/>
      <c r="O2712"/>
    </row>
    <row r="2713" spans="14:18">
      <c r="N2713" s="107"/>
      <c r="O2713"/>
    </row>
    <row r="2714" spans="14:18">
      <c r="N2714" s="107"/>
      <c r="O2714"/>
    </row>
    <row r="2715" spans="14:18">
      <c r="N2715" s="107"/>
      <c r="O2715"/>
    </row>
    <row r="2716" spans="14:18">
      <c r="N2716" s="107"/>
      <c r="O2716"/>
    </row>
    <row r="2717" spans="14:18">
      <c r="N2717" s="107"/>
      <c r="O2717"/>
    </row>
    <row r="2718" spans="14:18">
      <c r="N2718" s="107"/>
      <c r="O2718"/>
      <c r="R2718" s="105"/>
    </row>
    <row r="2719" spans="14:18">
      <c r="N2719" s="107"/>
      <c r="O2719"/>
      <c r="R2719" s="105"/>
    </row>
    <row r="2720" spans="14:18">
      <c r="N2720" s="107"/>
      <c r="O2720"/>
    </row>
    <row r="2721" spans="14:18">
      <c r="N2721" s="107"/>
      <c r="O2721"/>
      <c r="R2721" s="105"/>
    </row>
    <row r="2722" spans="14:18">
      <c r="N2722" s="107"/>
      <c r="O2722"/>
      <c r="R2722" s="105"/>
    </row>
    <row r="2723" spans="14:18">
      <c r="N2723" s="107"/>
      <c r="O2723"/>
      <c r="R2723" s="105"/>
    </row>
    <row r="2724" spans="14:18">
      <c r="N2724" s="107"/>
      <c r="O2724"/>
    </row>
    <row r="2725" spans="14:18">
      <c r="N2725" s="107"/>
      <c r="O2725"/>
      <c r="R2725" s="105"/>
    </row>
    <row r="2726" spans="14:18">
      <c r="N2726" s="107"/>
      <c r="O2726"/>
      <c r="R2726" s="105"/>
    </row>
    <row r="2727" spans="14:18">
      <c r="N2727" s="107"/>
      <c r="O2727"/>
      <c r="R2727" s="105"/>
    </row>
    <row r="2728" spans="14:18">
      <c r="N2728" s="107"/>
      <c r="O2728"/>
      <c r="R2728" s="105"/>
    </row>
    <row r="2729" spans="14:18">
      <c r="N2729" s="107"/>
      <c r="O2729"/>
      <c r="R2729" s="105"/>
    </row>
    <row r="2730" spans="14:18">
      <c r="N2730" s="107"/>
      <c r="O2730"/>
    </row>
    <row r="2731" spans="14:18">
      <c r="N2731" s="107"/>
      <c r="O2731"/>
    </row>
    <row r="2732" spans="14:18">
      <c r="N2732" s="107"/>
      <c r="O2732"/>
    </row>
    <row r="2733" spans="14:18">
      <c r="N2733" s="107"/>
      <c r="O2733"/>
      <c r="R2733" s="105"/>
    </row>
    <row r="2734" spans="14:18">
      <c r="N2734" s="107"/>
      <c r="O2734"/>
      <c r="R2734" s="105"/>
    </row>
    <row r="2735" spans="14:18">
      <c r="N2735" s="107"/>
      <c r="O2735"/>
      <c r="R2735" s="105"/>
    </row>
    <row r="2736" spans="14:18">
      <c r="N2736" s="107"/>
      <c r="O2736"/>
    </row>
    <row r="2737" spans="14:18">
      <c r="N2737" s="107"/>
      <c r="O2737"/>
    </row>
    <row r="2738" spans="14:18">
      <c r="N2738" s="107"/>
      <c r="O2738"/>
    </row>
    <row r="2739" spans="14:18">
      <c r="N2739" s="107"/>
      <c r="O2739"/>
      <c r="R2739" s="105"/>
    </row>
    <row r="2740" spans="14:18">
      <c r="N2740" s="107"/>
      <c r="O2740"/>
      <c r="R2740" s="105"/>
    </row>
    <row r="2741" spans="14:18">
      <c r="N2741" s="107"/>
      <c r="O2741"/>
      <c r="R2741" s="105"/>
    </row>
    <row r="2742" spans="14:18">
      <c r="N2742" s="107"/>
      <c r="O2742"/>
      <c r="R2742" s="105"/>
    </row>
    <row r="2743" spans="14:18">
      <c r="N2743" s="107"/>
      <c r="O2743"/>
      <c r="R2743" s="105"/>
    </row>
    <row r="2744" spans="14:18">
      <c r="N2744" s="107"/>
      <c r="O2744"/>
    </row>
    <row r="2745" spans="14:18">
      <c r="N2745" s="107"/>
      <c r="O2745"/>
    </row>
    <row r="2746" spans="14:18">
      <c r="N2746" s="107"/>
      <c r="O2746"/>
    </row>
    <row r="2747" spans="14:18">
      <c r="N2747" s="107"/>
      <c r="O2747"/>
    </row>
    <row r="2748" spans="14:18">
      <c r="N2748" s="107"/>
      <c r="O2748"/>
    </row>
    <row r="2749" spans="14:18">
      <c r="N2749" s="107"/>
      <c r="O2749"/>
    </row>
    <row r="2750" spans="14:18">
      <c r="N2750" s="107"/>
      <c r="O2750"/>
      <c r="R2750" s="105"/>
    </row>
    <row r="2751" spans="14:18">
      <c r="N2751" s="107"/>
      <c r="O2751"/>
    </row>
    <row r="2752" spans="14:18">
      <c r="N2752" s="107"/>
      <c r="O2752"/>
      <c r="R2752" s="105"/>
    </row>
    <row r="2753" spans="14:18">
      <c r="N2753" s="107"/>
      <c r="O2753"/>
      <c r="R2753" s="105"/>
    </row>
    <row r="2754" spans="14:18">
      <c r="N2754" s="107"/>
      <c r="O2754"/>
      <c r="R2754" s="105"/>
    </row>
    <row r="2755" spans="14:18">
      <c r="N2755" s="107"/>
      <c r="O2755"/>
    </row>
    <row r="2756" spans="14:18">
      <c r="N2756" s="107"/>
      <c r="O2756"/>
    </row>
    <row r="2757" spans="14:18">
      <c r="N2757" s="107"/>
      <c r="O2757"/>
      <c r="R2757" s="105"/>
    </row>
    <row r="2758" spans="14:18">
      <c r="N2758" s="107"/>
      <c r="O2758"/>
    </row>
    <row r="2759" spans="14:18">
      <c r="N2759" s="107"/>
      <c r="O2759"/>
    </row>
    <row r="2760" spans="14:18">
      <c r="N2760" s="107"/>
      <c r="O2760"/>
    </row>
    <row r="2761" spans="14:18">
      <c r="N2761" s="107"/>
      <c r="O2761"/>
    </row>
    <row r="2762" spans="14:18">
      <c r="N2762" s="107"/>
      <c r="O2762"/>
      <c r="R2762" s="105"/>
    </row>
    <row r="2763" spans="14:18">
      <c r="N2763" s="107"/>
      <c r="O2763"/>
    </row>
    <row r="2764" spans="14:18">
      <c r="N2764" s="107"/>
      <c r="O2764"/>
      <c r="R2764" s="105"/>
    </row>
    <row r="2765" spans="14:18">
      <c r="N2765" s="107"/>
      <c r="O2765"/>
    </row>
    <row r="2766" spans="14:18">
      <c r="N2766" s="107"/>
      <c r="O2766"/>
    </row>
    <row r="2767" spans="14:18">
      <c r="N2767" s="107"/>
      <c r="O2767"/>
    </row>
    <row r="2768" spans="14:18">
      <c r="N2768" s="107"/>
      <c r="O2768"/>
      <c r="R2768" s="105"/>
    </row>
    <row r="2769" spans="14:15">
      <c r="N2769" s="107"/>
      <c r="O2769"/>
    </row>
  </sheetData>
  <sheetProtection password="CF58" sheet="1" objects="1" scenarios="1" insertRows="0" deleteRows="0" autoFilter="0"/>
  <customSheetViews>
    <customSheetView guid="{B3BE19A9-FB59-4196-9C9C-9008AB988BA6}" scale="90" showGridLines="0" showRowCol="0" outlineSymbols="0" zeroValues="0" showAutoFilter="1" hiddenColumns="1">
      <pane ySplit="12" topLeftCell="A13" activePane="bottomLeft" state="frozen"/>
      <selection pane="bottomLeft" activeCell="B13" sqref="B13"/>
      <pageMargins left="0.59055118110236227" right="0.39370078740157483" top="0.98425196850393704" bottom="0.98425196850393704" header="0.51181102362204722" footer="0.51181102362204722"/>
      <pageSetup paperSize="9" orientation="landscape" verticalDpi="180" r:id="rId1"/>
      <headerFooter alignWithMargins="0"/>
      <autoFilter ref="B1:F1"/>
    </customSheetView>
  </customSheetViews>
  <mergeCells count="5">
    <mergeCell ref="H2:M2"/>
    <mergeCell ref="C5:D5"/>
    <mergeCell ref="C7:D7"/>
    <mergeCell ref="H10:I10"/>
    <mergeCell ref="H11:I11"/>
  </mergeCells>
  <phoneticPr fontId="2"/>
  <dataValidations xWindow="335" yWindow="487" count="8">
    <dataValidation imeMode="off" allowBlank="1" showInputMessage="1" showErrorMessage="1" sqref="H12:I12 C10"/>
    <dataValidation type="whole" imeMode="off" allowBlank="1" showInputMessage="1" showErrorMessage="1" sqref="I13:I512">
      <formula1>0</formula1>
      <formula2>99999999999</formula2>
    </dataValidation>
    <dataValidation imeMode="hiragana" allowBlank="1" showInputMessage="1" showErrorMessage="1" promptTitle="【住所入力について】" prompt="　_x000a_　多くのパソコンでは、_x000a_　全角で郵便番号を入力し_x000a_　スペースキーを押すと、_x000a_　住所への変換が可能です" sqref="D13:D15"/>
    <dataValidation imeMode="on" allowBlank="1" showInputMessage="1" showErrorMessage="1" sqref="B12 D10 D12"/>
    <dataValidation imeMode="halfAlpha" allowBlank="1" showInputMessage="1" showErrorMessage="1" sqref="F1:F3 E1:E1048576 F9:F65536"/>
    <dataValidation imeMode="halfAlpha" allowBlank="1" showErrorMessage="1" promptTitle="　【　住所入力について　】　　　　　" prompt="　_x000a_空白の場合は「ご依頼主様」の_x000a__x000a_ご自宅にお届け致します" sqref="C12:C512"/>
    <dataValidation type="custom" errorStyle="information" imeMode="on" allowBlank="1" showErrorMessage="1" errorTitle="お名前が重複していませんか？" error="お名前が重複しています。_x000a_今一度ご確認下さい。" sqref="B16:B512">
      <formula1>COUNTIF(B:B,B16)=1</formula1>
    </dataValidation>
    <dataValidation type="custom" errorStyle="information" imeMode="on" allowBlank="1" showErrorMessage="1" errorTitle="お名前が重複していませんか？" error="お名前が重複しています。_x000a_今一度ご確認下さい。" promptTitle="　　　【画面表示について】" prompt="_x000a_現在倍率85％で表示しています画面左側が商品一覧になっていますのでお客様のパソコンでご利用にしやすい倍率にズームを設定してください。" sqref="B13:B15">
      <formula1>COUNTIF(B:B,B13)=1</formula1>
    </dataValidation>
  </dataValidations>
  <pageMargins left="0.39370078740157483" right="0.39370078740157483" top="0.98425196850393704" bottom="0.98425196850393704" header="0.51181102362204722" footer="0.51181102362204722"/>
  <pageSetup paperSize="9" scale="96" fitToHeight="0" orientation="landscape" verticalDpi="180" r:id="rId2"/>
  <headerFooter alignWithMargins="0">
    <oddFooter>&amp;C&amp;P/&amp;N</oddFooter>
  </headerFooter>
  <cellWatches>
    <cellWatch r="G13"/>
  </cellWatch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　①はじめに</vt:lpstr>
      <vt:lpstr>　②お客様情報の入力</vt:lpstr>
      <vt:lpstr>　③お届先情報の入力</vt:lpstr>
      <vt:lpstr>'　③お届先情報の入力'!Print_Area</vt:lpstr>
      <vt:lpstr>'　③お届先情報の入力'!Print_Titles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江頭</dc:creator>
  <cp:lastModifiedBy>plusnet-x230</cp:lastModifiedBy>
  <cp:lastPrinted>2021-03-14T01:49:38Z</cp:lastPrinted>
  <dcterms:created xsi:type="dcterms:W3CDTF">2008-06-14T04:01:43Z</dcterms:created>
  <dcterms:modified xsi:type="dcterms:W3CDTF">2024-02-22T04:12:31Z</dcterms:modified>
</cp:coreProperties>
</file>